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251" windowWidth="15135" windowHeight="7875" activeTab="0"/>
  </bookViews>
  <sheets>
    <sheet name="Cost Sheet" sheetId="1" r:id="rId1"/>
  </sheets>
  <externalReferences>
    <externalReference r:id="rId4"/>
  </externalReferences>
  <definedNames>
    <definedName name="BeginningDate">'Cost Sheet'!$M$23</definedName>
    <definedName name="Choose">'Cost Sheet'!$H$10</definedName>
    <definedName name="City">'Cost Sheet'!$K$21</definedName>
    <definedName name="cl1st4ODesc">#REF!</definedName>
    <definedName name="cl1st4ODir">#REF!</definedName>
    <definedName name="cl1st4OExpl">#REF!</definedName>
    <definedName name="cl1st4OHidID">#REF!</definedName>
    <definedName name="cl1st4OInd">#REF!</definedName>
    <definedName name="cl1st4OItem">#REF!</definedName>
    <definedName name="clCa2DayCount1">'[1]Res Calendar'!$F$30</definedName>
    <definedName name="clCa2DayCount2">'[1]Res Calendar'!$N$30</definedName>
    <definedName name="clCa2DayCount3">'[1]Res Calendar'!$V$30</definedName>
    <definedName name="clCa2DayCount4">'[1]Res Calendar'!$AD$30</definedName>
    <definedName name="clCa2FirstDay">'[1](Data)'!$G$2</definedName>
    <definedName name="clCa2From1">'[1](Data)'!$G$23</definedName>
    <definedName name="clCa2From2">'[1](Data)'!$G$25</definedName>
    <definedName name="clCa2From3">'[1](Data)'!$G$27</definedName>
    <definedName name="clCa2From4">'[1](Data)'!$G$29</definedName>
    <definedName name="clCa2From5">'[1](Data)'!$G$31</definedName>
    <definedName name="clCa2From6">'[1](Data)'!$G$33</definedName>
    <definedName name="clCa2From7">'[1](Data)'!$G$35</definedName>
    <definedName name="clCa2From8">'[1](Data)'!$G$37</definedName>
    <definedName name="clCa2Hol1">'[1](Data)'!$G$5</definedName>
    <definedName name="clCa2Hol10">'[1](Data)'!$G$14</definedName>
    <definedName name="clCa2Hol11">'[1](Data)'!$G$15</definedName>
    <definedName name="clCa2Hol12">'[1](Data)'!$G$16</definedName>
    <definedName name="clCa2Hol13">'[1](Data)'!$G$17</definedName>
    <definedName name="clCa2Hol14">'[1](Data)'!$G$18</definedName>
    <definedName name="clCa2Hol15">'[1](Data)'!$G$19</definedName>
    <definedName name="clCa2Hol16">'[1](Data)'!$G$20</definedName>
    <definedName name="clCa2Hol17">'[1](Data)'!$G$21</definedName>
    <definedName name="clCa2Hol18">'[1](Data)'!$G$22</definedName>
    <definedName name="clCa2Hol2">'[1](Data)'!$G$6</definedName>
    <definedName name="clCa2Hol3">'[1](Data)'!$G$7</definedName>
    <definedName name="clCa2Hol4">'[1](Data)'!$G$8</definedName>
    <definedName name="clCa2Hol5">'[1](Data)'!$G$9</definedName>
    <definedName name="clCa2Hol6">'[1](Data)'!$G$10</definedName>
    <definedName name="clCa2Hol7">'[1](Data)'!$G$11</definedName>
    <definedName name="clCa2Hol8">'[1](Data)'!$G$12</definedName>
    <definedName name="clCa2Hol9">'[1](Data)'!$G$13</definedName>
    <definedName name="clCa2Hours">'[1]Cal Info'!$E$7</definedName>
    <definedName name="clCa2LastDay">'[1](Data)'!$G$3</definedName>
    <definedName name="clCa2NoWEnd">'[1]Cal Info'!$E$6</definedName>
    <definedName name="clCa2To1">'[1](Data)'!$G$24</definedName>
    <definedName name="clCa2To2">'[1](Data)'!$G$26</definedName>
    <definedName name="clCa2To3">'[1](Data)'!$G$28</definedName>
    <definedName name="clCa2To4">'[1](Data)'!$G$30</definedName>
    <definedName name="clCa2To5">'[1](Data)'!$G$32</definedName>
    <definedName name="clCa2To6">'[1](Data)'!$G$34</definedName>
    <definedName name="clCa2To7">'[1](Data)'!$G$36</definedName>
    <definedName name="clCa2To8">'[1](Data)'!$G$38</definedName>
    <definedName name="clCa3DayCount1">'[1]ESY Calendar'!$F$30</definedName>
    <definedName name="clCa3DayCount2">'[1]ESY Calendar'!$N$30</definedName>
    <definedName name="clCa3DayCount3">'[1]ESY Calendar'!$V$30</definedName>
    <definedName name="clCa3DayCount4">'[1]ESY Calendar'!$AD$30</definedName>
    <definedName name="clCa3FirstDay">'[1](Data)'!$H$2</definedName>
    <definedName name="clCa3FirstDay2">'[1](Data)'!$H$4</definedName>
    <definedName name="clCa3From1">'[1](Data)'!$H$17</definedName>
    <definedName name="clCa3From2">'[1](Data)'!$H$19</definedName>
    <definedName name="clCa3From3">'[1](Data)'!$H$21</definedName>
    <definedName name="clCa3From4">'[1](Data)'!$H$23</definedName>
    <definedName name="clCa3From5">'[1](Data)'!$H$25</definedName>
    <definedName name="clCa3From6">'[1](Data)'!$H$27</definedName>
    <definedName name="clCa3Hol1">'[1](Data)'!$H$7</definedName>
    <definedName name="clCa3Hol10">'[1](Data)'!$H$16</definedName>
    <definedName name="clCa3Hol2">'[1](Data)'!$H$8</definedName>
    <definedName name="clCa3Hol3">'[1](Data)'!$H$9</definedName>
    <definedName name="clCa3Hol4">'[1](Data)'!$H$10</definedName>
    <definedName name="clCa3Hol5">'[1](Data)'!$H$11</definedName>
    <definedName name="clCa3Hol6">'[1](Data)'!$H$12</definedName>
    <definedName name="clCa3Hol7">'[1](Data)'!$H$13</definedName>
    <definedName name="clCa3Hol8">'[1](Data)'!$H$14</definedName>
    <definedName name="clCa3Hol9">'[1](Data)'!$H$15</definedName>
    <definedName name="clCa3Hours">'[1]Cal Info'!$I$9</definedName>
    <definedName name="clCa3LastDay">'[1](Data)'!$H$3</definedName>
    <definedName name="clCa3LastDay2">'[1](Data)'!$H$5</definedName>
    <definedName name="clCa3NoWEnd">'[1]Cal Info'!$I$8</definedName>
    <definedName name="clCa3To1">'[1](Data)'!$H$18</definedName>
    <definedName name="clCa3To2">'[1](Data)'!$H$20</definedName>
    <definedName name="clCa3To3">'[1](Data)'!$H$22</definedName>
    <definedName name="clCa3To4">'[1](Data)'!$H$24</definedName>
    <definedName name="clCa3To5">'[1](Data)'!$H$26</definedName>
    <definedName name="clCa3To6">'[1](Data)'!$H$28</definedName>
    <definedName name="clCalDayCount1">'[1]Ed Calendar'!$F$30</definedName>
    <definedName name="clCalDayCount2">'[1]Ed Calendar'!$N$30</definedName>
    <definedName name="clCalDayCount3">'[1]Ed Calendar'!$V$30</definedName>
    <definedName name="clCalDayCount4">'[1]Ed Calendar'!$AD$30</definedName>
    <definedName name="clCalFirstDay">'[1](Data)'!$F$2</definedName>
    <definedName name="clCalFrom1">'[1](Data)'!$F$23</definedName>
    <definedName name="clCalFrom2">'[1](Data)'!$F$25</definedName>
    <definedName name="clCalFrom3">'[1](Data)'!$F$27</definedName>
    <definedName name="clCalFrom4">'[1](Data)'!$F$29</definedName>
    <definedName name="clCalFrom5">'[1](Data)'!$F$31</definedName>
    <definedName name="clCalFrom6">'[1](Data)'!$F$33</definedName>
    <definedName name="clCalFrom7">'[1](Data)'!$F$35</definedName>
    <definedName name="clCalFrom8">'[1](Data)'!$F$37</definedName>
    <definedName name="clCalHol1">'[1](Data)'!$F$5</definedName>
    <definedName name="clCalHol10">'[1](Data)'!$F$14</definedName>
    <definedName name="clCalHol11">'[1](Data)'!$F$15</definedName>
    <definedName name="clCalHol12">'[1](Data)'!$F$16</definedName>
    <definedName name="clCalHol13">'[1](Data)'!$F$17</definedName>
    <definedName name="clCalHol14">'[1](Data)'!$F$18</definedName>
    <definedName name="clCalHol15">'[1](Data)'!$F$19</definedName>
    <definedName name="clCalHol16">'[1](Data)'!$F$20</definedName>
    <definedName name="clCalHol17">'[1](Data)'!$F$21</definedName>
    <definedName name="clCalHol18">'[1](Data)'!$F$22</definedName>
    <definedName name="clCalHol19">#REF!</definedName>
    <definedName name="clCalHol2">'[1](Data)'!$F$6</definedName>
    <definedName name="clCalHol20">#REF!</definedName>
    <definedName name="clCalHol3">'[1](Data)'!$F$7</definedName>
    <definedName name="clCalHol4">'[1](Data)'!$F$8</definedName>
    <definedName name="clCalHol5">'[1](Data)'!$F$9</definedName>
    <definedName name="clCalHol6">'[1](Data)'!$F$10</definedName>
    <definedName name="clCalHol7">'[1](Data)'!$F$11</definedName>
    <definedName name="clCalHol8">'[1](Data)'!$F$12</definedName>
    <definedName name="clCalHol9">'[1](Data)'!$F$13</definedName>
    <definedName name="clCalHours">'[1]Cal Info'!$B$7</definedName>
    <definedName name="clCalLastDay">'[1](Data)'!$F$3</definedName>
    <definedName name="clCalNoWEnd">'[1]Cal Info'!$B$6</definedName>
    <definedName name="clCalTo1">'[1](Data)'!$F$24</definedName>
    <definedName name="clCalTo2">'[1](Data)'!$F$26</definedName>
    <definedName name="clCalTo3">'[1](Data)'!$F$28</definedName>
    <definedName name="clCalTo4">'[1](Data)'!$F$30</definedName>
    <definedName name="clCalTo5">'[1](Data)'!$F$32</definedName>
    <definedName name="clCalTo6">'[1](Data)'!$F$34</definedName>
    <definedName name="clCalTo7">'[1](Data)'!$F$36</definedName>
    <definedName name="clCalTo8">'[1](Data)'!$F$38</definedName>
    <definedName name="clDayLast">'[1](Data)'!$G$43</definedName>
    <definedName name="clDayRateEd">'[1]Form 1B'!$E$7</definedName>
    <definedName name="clDayRateESY">'[1]Form 1B'!$E$9</definedName>
    <definedName name="clDayRateRes">'[1]Form 1B'!$E$8</definedName>
    <definedName name="clFiscalYear">'[1](Data)'!$G$41</definedName>
    <definedName name="clPrevDirMisc">'[1]Form 2A'!#REF!</definedName>
    <definedName name="clPrevIndMisc">'[1]Form 2B'!#REF!</definedName>
    <definedName name="clProgramAddress">'[1]Form 1A'!$B$12</definedName>
    <definedName name="clProgramName">'[1]Form 1A'!$B$11</definedName>
    <definedName name="clRelAmtOth6">'[1]Form 1B'!#REF!</definedName>
    <definedName name="clRelDayOth6">'[1]Form 1B'!#REF!</definedName>
    <definedName name="clRelEROth6">'[1]Form 1B'!#REF!</definedName>
    <definedName name="clRelFixOth6">'[1]Form 1B'!#REF!</definedName>
    <definedName name="clRelHourOth6">'[1]Form 1B'!#REF!</definedName>
    <definedName name="clRelLabelOth6">'[1]Form 1B'!#REF!</definedName>
    <definedName name="clResFundNA">'[1](Data)'!$F$50</definedName>
    <definedName name="clResFundNo">'[1](Data)'!$F$49</definedName>
    <definedName name="clResFundYes">'[1](Data)'!$F$48</definedName>
    <definedName name="clRevAmtOth6">'[1]Form 1B'!#REF!</definedName>
    <definedName name="clRevDayOth6">'[1]Form 1B'!#REF!</definedName>
    <definedName name="clRevFixOth6">'[1]Form 1B'!#REF!</definedName>
    <definedName name="clRevHourOth6">'[1]Form 1B'!#REF!</definedName>
    <definedName name="clRevLabelOth6">'[1]Form 1B'!#REF!</definedName>
    <definedName name="clSchoolEducDir">'[1]Form 1A'!$B$9</definedName>
    <definedName name="clSchoolFax">'[1]Form 1A'!$G$5</definedName>
    <definedName name="clSchoolName">'[1]Form 1A'!$B$3</definedName>
    <definedName name="clSchoolPhone">'[1]Form 1A'!$B$5</definedName>
    <definedName name="clStuCountEd">'[1]Form 1A'!$J$17</definedName>
    <definedName name="clStuCountESY">'[1]Form 1A'!$J$19</definedName>
    <definedName name="clStuCountRes">'[1]Form 1A'!$J$18</definedName>
    <definedName name="clTotalIndDollarVar">'[1]Form 2B'!$E$21</definedName>
    <definedName name="clTotalIndPercentVar">'[1]Form 2B'!$F$21</definedName>
    <definedName name="clTotalIndPrev">'[1]Form 2B'!$C$21</definedName>
    <definedName name="clTotalIndProp">'[1]Form 2B'!$D$21</definedName>
    <definedName name="clTotDaysEd">'[1]Form 1A'!$H$17</definedName>
    <definedName name="clTotDaysESD">'[1]Form 1A'!#REF!</definedName>
    <definedName name="clTotDaysESY">'[1]Form 1A'!$H$19</definedName>
    <definedName name="clTotDaysRes">'[1]Form 1A'!$H$18</definedName>
    <definedName name="clTotDirDeprec">'[1]Form 4N'!$C$26</definedName>
    <definedName name="clTotDirDues">'[1]Form 4M'!$C$26</definedName>
    <definedName name="clTotDirFees">'[1]Form 4C'!$C$26</definedName>
    <definedName name="clTotDirFringe">'[1]Form 4A'!$C$26</definedName>
    <definedName name="clTotDirMaint">'[1]Form 4H'!$C$26</definedName>
    <definedName name="clTotDirMeetings">'[1]Form 4L'!$C$26</definedName>
    <definedName name="clTotDirMisc">#REF!</definedName>
    <definedName name="clTotDirOccup">'[1]Form 4G'!$C$26</definedName>
    <definedName name="clTotDirPhone">'[1]Form 4E'!$C$26</definedName>
    <definedName name="clTotDirPostage">'[1]Form 4F'!$C$26</definedName>
    <definedName name="clTotDirPrint">'[1]Form 4I'!$C$26</definedName>
    <definedName name="clTotDirPubs">'[1]Form 4J'!$C$26</definedName>
    <definedName name="clTotDirSalAdmin">'[1]Form 3A'!$D$26</definedName>
    <definedName name="clTotDirSalary">'[1]Form 3G'!$C$12</definedName>
    <definedName name="clTotDirSalClass">'[1]Form 3C'!$D$26</definedName>
    <definedName name="clTotDirSalResid">'[1]Form 3F'!$D$26</definedName>
    <definedName name="clTotDirSalSchool">'[1]Form 3B'!$D$26</definedName>
    <definedName name="clTotDirSalService">'[1]Form 3D'!$D$26</definedName>
    <definedName name="clTotDirSalSupport">'[1]Form 3E'!$D$26</definedName>
    <definedName name="clTotDirSupplies">'[1]Form 4D'!$C$26</definedName>
    <definedName name="clTotDirTaxes">'[1]Form 4B'!$C$26</definedName>
    <definedName name="clTotDirTrans">'[1]Form 4K'!$C$26</definedName>
    <definedName name="clTotIndDeprec">'[1]Form 4N'!$D$26</definedName>
    <definedName name="clTotIndDues">'[1]Form 4M'!$D$26</definedName>
    <definedName name="clTotIndFees">'[1]Form 4C'!$D$26</definedName>
    <definedName name="clTotIndFringe">'[1]Form 4A'!$D$26</definedName>
    <definedName name="clTotIndMaint">'[1]Form 4H'!$D$26</definedName>
    <definedName name="clTotIndMeetings">'[1]Form 4L'!$D$26</definedName>
    <definedName name="clTotIndMisc">#REF!</definedName>
    <definedName name="clTotIndOccup">'[1]Form 4G'!$D$26</definedName>
    <definedName name="clTotIndPhone">'[1]Form 4E'!$D$26</definedName>
    <definedName name="clTotIndPostage">'[1]Form 4F'!$D$26</definedName>
    <definedName name="clTotIndPrint">'[1]Form 4I'!$D$26</definedName>
    <definedName name="clTotIndPubs">'[1]Form 4J'!$D$26</definedName>
    <definedName name="clTotIndSalAdmin">'[1]Form 3A'!#REF!</definedName>
    <definedName name="clTotIndSalaries">'[1]Form 3H'!$D$26</definedName>
    <definedName name="clTotIndSalary">'[1]Form 3G'!#REF!</definedName>
    <definedName name="clTotIndSalClass">'[1]Form 3C'!#REF!</definedName>
    <definedName name="clTotIndSalResid">'[1]Form 3F'!#REF!</definedName>
    <definedName name="clTotIndSalSchool">'[1]Form 3B'!#REF!</definedName>
    <definedName name="clTotIndSalService">'[1]Form 3D'!#REF!</definedName>
    <definedName name="clTotIndSalSupport">'[1]Form 3E'!#REF!</definedName>
    <definedName name="clTotIndSupplies">'[1]Form 4D'!$D$26</definedName>
    <definedName name="clTotIndTaxes">'[1]Form 4B'!$D$26</definedName>
    <definedName name="clTotIndTrans">'[1]Form 4K'!$D$26</definedName>
    <definedName name="clWBTitle">'[1]Form 1A'!$A$1</definedName>
    <definedName name="Code13">'Cost Sheet'!$X$53</definedName>
    <definedName name="Code20">'Cost Sheet'!$X$40</definedName>
    <definedName name="Code21">'Cost Sheet'!$X$48</definedName>
    <definedName name="Code22">'Cost Sheet'!$X$44</definedName>
    <definedName name="Code23">'Cost Sheet'!$X$47</definedName>
    <definedName name="Code24">'Cost Sheet'!$X$49</definedName>
    <definedName name="Code26">'Cost Sheet'!$X$41</definedName>
    <definedName name="Code27">'Cost Sheet'!$X$43</definedName>
    <definedName name="Code28">'Cost Sheet'!$X$51</definedName>
    <definedName name="Code29">'Cost Sheet'!$X$52</definedName>
    <definedName name="Code30">'Cost Sheet'!$X$46</definedName>
    <definedName name="Code34">'Cost Sheet'!$X$50</definedName>
    <definedName name="Code35">'Cost Sheet'!$X$45</definedName>
    <definedName name="Code36">'Cost Sheet'!$X$42</definedName>
    <definedName name="Code41">'Cost Sheet'!$X$54</definedName>
    <definedName name="Code42">'Cost Sheet'!$X$55</definedName>
    <definedName name="Code43">'Cost Sheet'!$X$56</definedName>
    <definedName name="Code45">'Cost Sheet'!$X$57</definedName>
    <definedName name="DayResid">'Cost Sheet'!$F$23</definedName>
    <definedName name="EdPerDiem">'Cost Sheet'!$H$30</definedName>
    <definedName name="EducationDays">'Cost Sheet'!$H$24</definedName>
    <definedName name="EndingDate">'Cost Sheet'!$T$23</definedName>
    <definedName name="ESYDays">'Cost Sheet'!$P$24</definedName>
    <definedName name="ESYPerDiem">'Cost Sheet'!$H$36</definedName>
    <definedName name="MAParticipation">'Cost Sheet'!$K$26</definedName>
    <definedName name="Menu">'Cost Sheet'!$H$10</definedName>
    <definedName name="Other1">'Cost Sheet'!$X$58</definedName>
    <definedName name="Other2">'Cost Sheet'!$X$59</definedName>
    <definedName name="Other3">'Cost Sheet'!$X$60</definedName>
    <definedName name="Other4">'Cost Sheet'!$X$61</definedName>
    <definedName name="Other5">'Cost Sheet'!$X$62</definedName>
    <definedName name="Other6">'Cost Sheet'!$X$63</definedName>
    <definedName name="Other7">'Cost Sheet'!$X$64</definedName>
    <definedName name="_xlnm.Print_Area" localSheetId="0">'Cost Sheet'!$A$1:$AF$165</definedName>
    <definedName name="ProgramNum">'Cost Sheet'!$AB$20</definedName>
    <definedName name="ResidentialDays">'Cost Sheet'!$K$24</definedName>
    <definedName name="ResidPerDiem">'Cost Sheet'!$H$33</definedName>
    <definedName name="rgCalCol1">'[1]Ed Calendar'!$A$10:$G$14,'[1]Ed Calendar'!$A$17:$G$21,'[1]Ed Calendar'!$A$24:$G$28</definedName>
    <definedName name="rgCats3A">'[1](Data)'!$J$101:$J$110</definedName>
    <definedName name="rgCats3B">'[1](Data)'!$M$101:$M$113</definedName>
    <definedName name="rgCats3C">'[1](Data)'!$P$101:$P$110</definedName>
    <definedName name="rgCats3D">'[1](Data)'!$S$101:$S$115</definedName>
    <definedName name="rgCats3E">'[1](Data)'!$V$101:$V$108</definedName>
    <definedName name="rgCats3F">'[1](Data)'!$Y$101:$Y$106</definedName>
    <definedName name="rgCats3H">'[1](Data)'!$AB$101:$AB$107</definedName>
    <definedName name="rgCats4A">'[1](Data)'!$AE$101:$AE$109</definedName>
    <definedName name="rgCats4B">'[1](Data)'!$AH$101:$AH$105</definedName>
    <definedName name="rgCats4C">'[1](Data)'!$AK$101:$AK$110</definedName>
    <definedName name="rgCats4D">'[1](Data)'!$AN$101:$AN$110</definedName>
    <definedName name="rgCats4E">'[1](Data)'!$AQ$101:$AQ$104</definedName>
    <definedName name="rgCats4F">'[1](Data)'!$AT$101:$AT$104</definedName>
    <definedName name="rgCats4G">'[1](Data)'!$AW$101:$AW$110</definedName>
    <definedName name="rgCats4H">'[1](Data)'!$AZ$101:$AZ$105</definedName>
    <definedName name="rgCats4I">'[1](Data)'!$BC$101:$BC$105</definedName>
    <definedName name="rgCats4J">'[1](Data)'!$BF$101:$BF$106</definedName>
    <definedName name="rgCats4K">'[1](Data)'!$BI$101:$BI$107</definedName>
    <definedName name="rgCats4L">'[1](Data)'!$BL$101:$BL$104</definedName>
    <definedName name="rgCats4M">'[1](Data)'!$BO$101:$BO$104</definedName>
    <definedName name="rgCats4N">'[1](Data)'!$BR$101:$BR$104</definedName>
    <definedName name="rgDays">'[1](Data)'!$L$65:$L$95</definedName>
    <definedName name="rgEdRes">'[1](Data)'!$O$65:$O$66</definedName>
    <definedName name="rgFullHalf">'[1](Data)'!$Q$65:$Q$66</definedName>
    <definedName name="rgMonths">'[1](Data)'!$K$65:$K$76</definedName>
    <definedName name="rgPerpCal">'[1](Data)'!$S$38:$AE$63</definedName>
    <definedName name="rgPerpMons">'[1](Data)'!$AG$38:$AH$65</definedName>
    <definedName name="rgYesNo">'[1](Data)'!$M$65:$M$66</definedName>
    <definedName name="SchoolID">'Cost Sheet'!$D$20</definedName>
  </definedNames>
  <calcPr fullCalcOnLoad="1"/>
</workbook>
</file>

<file path=xl/sharedStrings.xml><?xml version="1.0" encoding="utf-8"?>
<sst xmlns="http://schemas.openxmlformats.org/spreadsheetml/2006/main" count="238" uniqueCount="211">
  <si>
    <t>Annual Program Cost Sheet</t>
  </si>
  <si>
    <t>I.</t>
  </si>
  <si>
    <t>Student's Name (Last)</t>
  </si>
  <si>
    <t>(First)</t>
  </si>
  <si>
    <t>(Middle)</t>
  </si>
  <si>
    <t>Jurisdiction/Agency</t>
  </si>
  <si>
    <t>D.O.B.</t>
  </si>
  <si>
    <t>Gender</t>
  </si>
  <si>
    <t>Grade</t>
  </si>
  <si>
    <t>Ethnicity - Hispanic/Latino</t>
  </si>
  <si>
    <t>Medical Assistance Eligible</t>
  </si>
  <si>
    <t>Medical Assistance # (If approved)</t>
  </si>
  <si>
    <t>Entry Date this Current FY</t>
  </si>
  <si>
    <t>Discharge Date</t>
  </si>
  <si>
    <t>II.</t>
  </si>
  <si>
    <t>Program Name</t>
  </si>
  <si>
    <t>Program #</t>
  </si>
  <si>
    <t>Director of Education</t>
  </si>
  <si>
    <t>Day/Residential</t>
  </si>
  <si>
    <t>Beginning Date</t>
  </si>
  <si>
    <t xml:space="preserve">   Ending Date</t>
  </si>
  <si>
    <t>Total Number of Days in Program</t>
  </si>
  <si>
    <t>Education</t>
  </si>
  <si>
    <t>Residential</t>
  </si>
  <si>
    <t>ESY</t>
  </si>
  <si>
    <t>III.</t>
  </si>
  <si>
    <t>ANNUAL SERVICE</t>
  </si>
  <si>
    <t xml:space="preserve"> </t>
  </si>
  <si>
    <t>(Days</t>
  </si>
  <si>
    <t>per diem $</t>
  </si>
  <si>
    <t>)</t>
  </si>
  <si>
    <t>(A) $</t>
  </si>
  <si>
    <t xml:space="preserve"> B.  Residential Services (R)</t>
  </si>
  <si>
    <t xml:space="preserve">     </t>
  </si>
  <si>
    <t>(B) $</t>
  </si>
  <si>
    <t xml:space="preserve"> C.  Extended School Year</t>
  </si>
  <si>
    <t xml:space="preserve">      </t>
  </si>
  <si>
    <t>(C) $</t>
  </si>
  <si>
    <t>CODE</t>
  </si>
  <si>
    <t>Related Services</t>
  </si>
  <si>
    <t xml:space="preserve"> Education/ Residential</t>
  </si>
  <si>
    <t>Unit of Service</t>
  </si>
  <si>
    <t>COST</t>
  </si>
  <si>
    <t>Audiology</t>
  </si>
  <si>
    <t>Counseling services</t>
  </si>
  <si>
    <t>Interpreting services</t>
  </si>
  <si>
    <t>E</t>
  </si>
  <si>
    <t>Medical services</t>
  </si>
  <si>
    <t>Occupational therapy</t>
  </si>
  <si>
    <t>Orientation and mobility services</t>
  </si>
  <si>
    <t>Parent counseling and training</t>
  </si>
  <si>
    <t>Physical therapy</t>
  </si>
  <si>
    <t>Psychological services</t>
  </si>
  <si>
    <t>Recreation</t>
  </si>
  <si>
    <t>Rehabilitation counseling</t>
  </si>
  <si>
    <t>School health services</t>
  </si>
  <si>
    <t>Social work services</t>
  </si>
  <si>
    <t>Speech-language pathology</t>
  </si>
  <si>
    <t>One-to-one (Classroom aide)</t>
  </si>
  <si>
    <t>One-to-one (Non-classroom aide)</t>
  </si>
  <si>
    <t>R</t>
  </si>
  <si>
    <t>Intensive Behavior Modification</t>
  </si>
  <si>
    <t>Extended Day</t>
  </si>
  <si>
    <t>Other1</t>
  </si>
  <si>
    <t>Other2</t>
  </si>
  <si>
    <t>Other3</t>
  </si>
  <si>
    <t>Other4</t>
  </si>
  <si>
    <t>Other5</t>
  </si>
  <si>
    <t>Other 6</t>
  </si>
  <si>
    <t>Other7</t>
  </si>
  <si>
    <t>SUBTOTAL (Services listed in D only)</t>
  </si>
  <si>
    <t>TOTAL PROGRAM COST (A through D)</t>
  </si>
  <si>
    <t>SIGNED:</t>
  </si>
  <si>
    <t>Date</t>
  </si>
  <si>
    <t>Part I:</t>
  </si>
  <si>
    <t>4 ‑ White</t>
  </si>
  <si>
    <t>03 - Deafness</t>
  </si>
  <si>
    <t>14 - Autism</t>
  </si>
  <si>
    <t>15 - Developmental Delay</t>
  </si>
  <si>
    <t>Part II.</t>
  </si>
  <si>
    <t>Part III:</t>
  </si>
  <si>
    <t xml:space="preserve">Part IV: </t>
  </si>
  <si>
    <t>Funding Source</t>
  </si>
  <si>
    <t>Director of Finance</t>
  </si>
  <si>
    <t xml:space="preserve">SIGNED: </t>
  </si>
  <si>
    <t>Lead Agency</t>
  </si>
  <si>
    <t>Service Revision Date</t>
  </si>
  <si>
    <t>12 - Deaf-Blindness</t>
  </si>
  <si>
    <t>01 - Intellectual Disability</t>
  </si>
  <si>
    <t>02 - Hearing Impairment</t>
  </si>
  <si>
    <t>04 - Speech or Language Impairment</t>
  </si>
  <si>
    <t>05 - Visual Impairment</t>
  </si>
  <si>
    <t>07 - Orthopedic Impairment</t>
  </si>
  <si>
    <t>08 - Other Health Impairment</t>
  </si>
  <si>
    <t>09 - Specific Learning Disability</t>
  </si>
  <si>
    <t>10 - Multiple Disabilities</t>
  </si>
  <si>
    <t>13 - Traumatic Brian Injury</t>
  </si>
  <si>
    <t>The source of this information is Form 1A of the budget packet.</t>
  </si>
  <si>
    <r>
      <rPr>
        <b/>
        <sz val="11"/>
        <rFont val="Times New Roman"/>
        <family val="1"/>
      </rPr>
      <t>Medical Assistance Number</t>
    </r>
    <r>
      <rPr>
        <sz val="11"/>
        <rFont val="Times New Roman"/>
        <family val="1"/>
      </rPr>
      <t xml:space="preserve"> - If student is eligible, provide current MA number.</t>
    </r>
  </si>
  <si>
    <t xml:space="preserve">DEFINITIONS and EXPLANATIONS  </t>
  </si>
  <si>
    <r>
      <rPr>
        <b/>
        <sz val="11"/>
        <rFont val="Times New Roman"/>
        <family val="1"/>
      </rPr>
      <t>Assurances</t>
    </r>
    <r>
      <rPr>
        <sz val="11"/>
        <rFont val="Times New Roman"/>
        <family val="1"/>
      </rPr>
      <t xml:space="preserve"> - </t>
    </r>
  </si>
  <si>
    <t>Director of Education signs and dates the Annual Program Cost Sheet</t>
  </si>
  <si>
    <t>Director of Finance signs and dates the Annual Program Cost Sheet</t>
  </si>
  <si>
    <t>06 - Emotional Disability</t>
  </si>
  <si>
    <t>If a student's IEP requires a service without an approved rate, contact the Nonpublic Special Education Section, MSDE. (410 767-0264)</t>
  </si>
  <si>
    <r>
      <rPr>
        <b/>
        <sz val="11"/>
        <rFont val="Times New Roman"/>
        <family val="1"/>
      </rPr>
      <t xml:space="preserve">Discharge Date </t>
    </r>
    <r>
      <rPr>
        <sz val="11"/>
        <rFont val="Times New Roman"/>
        <family val="1"/>
      </rPr>
      <t>- Record date student was discharged from the program (month, day, year). Adjust billable "Days" in part III as appropriate.</t>
    </r>
  </si>
  <si>
    <r>
      <rPr>
        <b/>
        <sz val="11"/>
        <rFont val="Times New Roman"/>
        <family val="1"/>
      </rPr>
      <t xml:space="preserve">Per diem $ </t>
    </r>
    <r>
      <rPr>
        <sz val="11"/>
        <rFont val="Times New Roman"/>
        <family val="1"/>
      </rPr>
      <t xml:space="preserve">- Approved rate is entered and locked by MSDE.   </t>
    </r>
  </si>
  <si>
    <r>
      <rPr>
        <b/>
        <sz val="11"/>
        <rFont val="Times New Roman"/>
        <family val="1"/>
      </rPr>
      <t>Per diem $</t>
    </r>
    <r>
      <rPr>
        <sz val="11"/>
        <rFont val="Times New Roman"/>
        <family val="1"/>
      </rPr>
      <t xml:space="preserve">  - Approved rate is entered and locked by MSDE. </t>
    </r>
  </si>
  <si>
    <r>
      <rPr>
        <b/>
        <sz val="11"/>
        <rFont val="Times New Roman"/>
        <family val="1"/>
      </rPr>
      <t>D.O.B.</t>
    </r>
    <r>
      <rPr>
        <sz val="11"/>
        <rFont val="Times New Roman"/>
        <family val="1"/>
      </rPr>
      <t xml:space="preserve"> (Date of Birth) -  Provide month, day, and year.</t>
    </r>
  </si>
  <si>
    <t xml:space="preserve">ANNUAL PROGRAM COST SHEET MUST BE MAILED TO THE JURISDICTION/AGENCY WITHIN 5 SCHOOL DAYS OF </t>
  </si>
  <si>
    <t>ENTRY DATE THIS CURRENT FY, DISCHARGE DATE, or SERVICE REVISION DATE</t>
  </si>
  <si>
    <t>(Refer to Annual Program Cost Sheet Instructions)</t>
  </si>
  <si>
    <t>SERVICES</t>
  </si>
  <si>
    <t>Race -</t>
  </si>
  <si>
    <r>
      <rPr>
        <b/>
        <sz val="11"/>
        <rFont val="Times New Roman"/>
        <family val="1"/>
      </rPr>
      <t>Ethnicity - Hispanic/Latino</t>
    </r>
    <r>
      <rPr>
        <sz val="11"/>
        <rFont val="Times New Roman"/>
        <family val="1"/>
      </rPr>
      <t xml:space="preserve"> - Use the drop down menu to indicate Yes or No.</t>
    </r>
  </si>
  <si>
    <r>
      <rPr>
        <b/>
        <sz val="11"/>
        <rFont val="Times New Roman"/>
        <family val="1"/>
      </rPr>
      <t xml:space="preserve">Medical Assistance Eligible </t>
    </r>
    <r>
      <rPr>
        <sz val="11"/>
        <rFont val="Times New Roman"/>
        <family val="1"/>
      </rPr>
      <t>- Use the drop down menu to indicate Yes, No or Pending.</t>
    </r>
  </si>
  <si>
    <r>
      <rPr>
        <b/>
        <sz val="11"/>
        <rFont val="Times New Roman"/>
        <family val="1"/>
      </rPr>
      <t xml:space="preserve">Federal Census Disability Codes </t>
    </r>
    <r>
      <rPr>
        <sz val="11"/>
        <rFont val="Times New Roman"/>
        <family val="1"/>
      </rPr>
      <t xml:space="preserve">- Use the drop down menu to indicate the disability code consistent with the current IEP.  </t>
    </r>
  </si>
  <si>
    <r>
      <rPr>
        <b/>
        <sz val="11"/>
        <rFont val="Times New Roman"/>
        <family val="1"/>
      </rPr>
      <t>Entry Date this Current FY</t>
    </r>
    <r>
      <rPr>
        <sz val="11"/>
        <rFont val="Times New Roman"/>
        <family val="1"/>
      </rPr>
      <t xml:space="preserve"> - Record date student began program (month, day, year). Align billable "Days" in part III with this date.  </t>
    </r>
  </si>
  <si>
    <t>STUDENT INFORMATION</t>
  </si>
  <si>
    <t>SCHOOL INFORMATION</t>
  </si>
  <si>
    <t>IV.</t>
  </si>
  <si>
    <t>ASSURANCES</t>
  </si>
  <si>
    <t>SERVICES and COSTS</t>
  </si>
  <si>
    <t>I hereby certify that the above information is accurate, services as outlined in Part III are necessary and reasonable for the basic care, treatment and/or education of the above named child, and that said services will be provided at the costs indicated in Part III.  I further certify that the costs contained in Part III are based on the current State of Maryland negotiated rate and/or the current Medicaid rate for the indicated services for the above named facility.  I also agree that the above named facility will not recover more than the TOTAL PROGRAM COST or the applicable portion thereof as set forth for the above named child, unless a modified Program Cost Sheet has been submitted and approved by the Maryland State Department of Education.</t>
  </si>
  <si>
    <t xml:space="preserve">Service Revision: Explain </t>
  </si>
  <si>
    <t xml:space="preserve">       </t>
  </si>
  <si>
    <t>AI/AN</t>
  </si>
  <si>
    <t>Asian</t>
  </si>
  <si>
    <t>B/AA</t>
  </si>
  <si>
    <t>NW/OPI</t>
  </si>
  <si>
    <t>White</t>
  </si>
  <si>
    <t xml:space="preserve">AI/AN </t>
  </si>
  <si>
    <t xml:space="preserve">Asian   </t>
  </si>
  <si>
    <t xml:space="preserve">B/AA  </t>
  </si>
  <si>
    <r>
      <rPr>
        <b/>
        <sz val="11"/>
        <rFont val="Times New Roman"/>
        <family val="1"/>
      </rPr>
      <t>School</t>
    </r>
    <r>
      <rPr>
        <sz val="11"/>
        <rFont val="Times New Roman"/>
        <family val="1"/>
      </rPr>
      <t xml:space="preserve"> I</t>
    </r>
    <r>
      <rPr>
        <b/>
        <sz val="11"/>
        <rFont val="Times New Roman"/>
        <family val="1"/>
      </rPr>
      <t>nformation</t>
    </r>
    <r>
      <rPr>
        <sz val="11"/>
        <rFont val="Times New Roman"/>
        <family val="1"/>
      </rPr>
      <t xml:space="preserve"> is completed and locked by MSDE.</t>
    </r>
  </si>
  <si>
    <t>CSA - Core Service Agency</t>
  </si>
  <si>
    <t>DSS - Department of Social Services</t>
  </si>
  <si>
    <t>LSS - Local School System</t>
  </si>
  <si>
    <t>MA - Medical Assistance</t>
  </si>
  <si>
    <t>PP - Parent Placement</t>
  </si>
  <si>
    <t>PI - Private Insurance</t>
  </si>
  <si>
    <t xml:space="preserve">AW -  Autism Waiver </t>
  </si>
  <si>
    <r>
      <t xml:space="preserve">Faxed documents are not accepted at MSDE.  </t>
    </r>
    <r>
      <rPr>
        <b/>
        <sz val="10"/>
        <color indexed="10"/>
        <rFont val="Arial"/>
        <family val="2"/>
      </rPr>
      <t>Color</t>
    </r>
    <r>
      <rPr>
        <b/>
        <sz val="10"/>
        <rFont val="Arial"/>
        <family val="2"/>
      </rPr>
      <t xml:space="preserve"> is used to indicate drop down </t>
    </r>
    <r>
      <rPr>
        <b/>
        <sz val="10"/>
        <color indexed="10"/>
        <rFont val="Arial"/>
        <family val="2"/>
      </rPr>
      <t>menus</t>
    </r>
    <r>
      <rPr>
        <b/>
        <sz val="10"/>
        <rFont val="Arial"/>
        <family val="2"/>
      </rPr>
      <t xml:space="preserve">. Documents do not need to be provided in color.   </t>
    </r>
  </si>
  <si>
    <r>
      <t xml:space="preserve">Use the drop down menus. </t>
    </r>
    <r>
      <rPr>
        <u val="single"/>
        <sz val="11"/>
        <rFont val="Times New Roman"/>
        <family val="1"/>
      </rPr>
      <t>E</t>
    </r>
    <r>
      <rPr>
        <u val="single"/>
        <sz val="11"/>
        <color indexed="8"/>
        <rFont val="Times New Roman"/>
        <family val="1"/>
      </rPr>
      <t>ach</t>
    </r>
    <r>
      <rPr>
        <u val="single"/>
        <sz val="11"/>
        <rFont val="Times New Roman"/>
        <family val="1"/>
      </rPr>
      <t xml:space="preserve"> category must be completed.</t>
    </r>
    <r>
      <rPr>
        <sz val="11"/>
        <rFont val="Times New Roman"/>
        <family val="1"/>
      </rPr>
      <t xml:space="preserve"> "0" indicates the race is not selected."1,2,3,4,5" indicates the race is selected.  More than one race may be selected for a student. Race selection must be consistent with LSS records.</t>
    </r>
  </si>
  <si>
    <t>Menu</t>
  </si>
  <si>
    <t>DHMH - Department of Health &amp; Mental Hygiene</t>
  </si>
  <si>
    <t>DJS - Department of Juvenile Justice</t>
  </si>
  <si>
    <t>MSDE - Maryland State Department of Education</t>
  </si>
  <si>
    <r>
      <rPr>
        <b/>
        <sz val="11"/>
        <rFont val="Times New Roman"/>
        <family val="1"/>
      </rPr>
      <t>Jurisdiction/Agency</t>
    </r>
    <r>
      <rPr>
        <sz val="11"/>
        <rFont val="Times New Roman"/>
        <family val="1"/>
      </rPr>
      <t xml:space="preserve"> - Use the drop down menu to identify the fiscally responsible jurisdiction or agency. Agencies are listed last.</t>
    </r>
  </si>
  <si>
    <r>
      <rPr>
        <b/>
        <sz val="11"/>
        <rFont val="Times New Roman"/>
        <family val="1"/>
      </rPr>
      <t xml:space="preserve">Grade </t>
    </r>
    <r>
      <rPr>
        <sz val="11"/>
        <rFont val="Times New Roman"/>
        <family val="1"/>
      </rPr>
      <t xml:space="preserve">-    Use the drop down menu to indicate the grade for the current school year.  Grade must be aligned with LSS grade notation. </t>
    </r>
  </si>
  <si>
    <t xml:space="preserve">92 equals pre-school, ages 3 through 5; 91 equals kindergarten; 01 through 12 equals grade 1 through 12.                                                                                                                                                                            Number of years the student has been enrolled in school after Kindergarten (including the current year) adjusted by subtracting the number if times he/she was not promoted and/or adding the number of times he/she was accelerated.                                                                                                   Grade must be aligned with LSS grade notation. </t>
  </si>
  <si>
    <t>MSDE must be notified in writing of any changes occurring during the fiscal year.  Revisions will be made by MSDE as appropriate.</t>
  </si>
  <si>
    <t xml:space="preserve">Annual Program Cost Sheet is designed in Microsoft Excel. Calculations for "ANNUAL SERVICE", "COST", "SUBTOTAL" and "TOTAL PROGRAM COST" are included. </t>
  </si>
  <si>
    <t>LEAD</t>
  </si>
  <si>
    <t>FUND</t>
  </si>
  <si>
    <t xml:space="preserve"> D.  Related Services/ Supplementary Aids, Program Modifications</t>
  </si>
  <si>
    <r>
      <rPr>
        <b/>
        <sz val="9"/>
        <rFont val="Times New Roman"/>
        <family val="1"/>
      </rPr>
      <t>Selection must be completed for each category</t>
    </r>
    <r>
      <rPr>
        <b/>
        <sz val="11"/>
        <rFont val="Times New Roman"/>
        <family val="1"/>
      </rPr>
      <t xml:space="preserve"> </t>
    </r>
  </si>
  <si>
    <t xml:space="preserve">Race:  </t>
  </si>
  <si>
    <t>In the case of revisions,  the revised MSDE cost sheet must be provided to appropriate jurisdictions/agencies for each child as soon as possible.</t>
  </si>
  <si>
    <r>
      <rPr>
        <b/>
        <sz val="11"/>
        <rFont val="Times New Roman"/>
        <family val="1"/>
      </rPr>
      <t>Direction:</t>
    </r>
    <r>
      <rPr>
        <sz val="11"/>
        <rFont val="Times New Roman"/>
        <family val="1"/>
      </rPr>
      <t xml:space="preserve"> Use the drop down menus to indicate appropriate information. Two response fields are provided for co-</t>
    </r>
    <r>
      <rPr>
        <b/>
        <sz val="11"/>
        <rFont val="Times New Roman"/>
        <family val="1"/>
      </rPr>
      <t>lead</t>
    </r>
    <r>
      <rPr>
        <sz val="11"/>
        <rFont val="Times New Roman"/>
        <family val="1"/>
      </rPr>
      <t>/co-</t>
    </r>
    <r>
      <rPr>
        <b/>
        <sz val="11"/>
        <rFont val="Times New Roman"/>
        <family val="1"/>
      </rPr>
      <t>fund</t>
    </r>
    <r>
      <rPr>
        <sz val="11"/>
        <rFont val="Times New Roman"/>
        <family val="1"/>
      </rPr>
      <t>ed cases.</t>
    </r>
  </si>
  <si>
    <t>DDA - Developmental Disabilities Administration</t>
  </si>
  <si>
    <r>
      <t>D</t>
    </r>
    <r>
      <rPr>
        <b/>
        <sz val="11"/>
        <rFont val="Times New Roman"/>
        <family val="1"/>
      </rPr>
      <t>. Related Services, Supplementary Aids, Program Modifications</t>
    </r>
    <r>
      <rPr>
        <sz val="11"/>
        <rFont val="Times New Roman"/>
        <family val="1"/>
      </rPr>
      <t xml:space="preserve"> -  Related service rates must be approved by MSDE.</t>
    </r>
  </si>
  <si>
    <r>
      <t>MSDE approved rates are entered and locked in the "</t>
    </r>
    <r>
      <rPr>
        <b/>
        <sz val="11"/>
        <rFont val="Times New Roman"/>
        <family val="1"/>
      </rPr>
      <t>Rate per Unit of Service</t>
    </r>
    <r>
      <rPr>
        <sz val="11"/>
        <rFont val="Times New Roman"/>
        <family val="1"/>
      </rPr>
      <t>" column.</t>
    </r>
  </si>
  <si>
    <r>
      <t>The "</t>
    </r>
    <r>
      <rPr>
        <b/>
        <sz val="11"/>
        <rFont val="Times New Roman"/>
        <family val="1"/>
      </rPr>
      <t>Education/Residential</t>
    </r>
    <r>
      <rPr>
        <sz val="11"/>
        <rFont val="Times New Roman"/>
        <family val="1"/>
      </rPr>
      <t>" column identifies service related to (E)ducation or (R)esidential.</t>
    </r>
  </si>
  <si>
    <r>
      <t>"</t>
    </r>
    <r>
      <rPr>
        <b/>
        <sz val="11"/>
        <rFont val="Times New Roman"/>
        <family val="1"/>
      </rPr>
      <t>Unit of Service</t>
    </r>
    <r>
      <rPr>
        <sz val="11"/>
        <rFont val="Times New Roman"/>
        <family val="1"/>
      </rPr>
      <t>" is recorded as (H)ourly or (F)ixed.</t>
    </r>
  </si>
  <si>
    <r>
      <rPr>
        <b/>
        <sz val="11"/>
        <rFont val="Times New Roman"/>
        <family val="1"/>
      </rPr>
      <t>Assurances</t>
    </r>
    <r>
      <rPr>
        <sz val="11"/>
        <rFont val="Times New Roman"/>
        <family val="1"/>
      </rPr>
      <t xml:space="preserve">: Signatures of the Director of Education and Director of Finance verify the accuracy of the document and certify the anticipation/provision of indicated services. Signatures assure the limit of costs anticipated/recovered for these services.   </t>
    </r>
  </si>
  <si>
    <r>
      <rPr>
        <b/>
        <sz val="10"/>
        <rFont val="Arial"/>
        <family val="2"/>
      </rPr>
      <t>NOTE:</t>
    </r>
    <r>
      <rPr>
        <sz val="10"/>
        <rFont val="Arial"/>
        <family val="2"/>
      </rPr>
      <t xml:space="preserve">  </t>
    </r>
  </si>
  <si>
    <t>Rate per Unit                    of Service</t>
  </si>
  <si>
    <t xml:space="preserve">   Phone Number</t>
  </si>
  <si>
    <t xml:space="preserve">  Facility participation in Maryland's Medical Assistance Program </t>
  </si>
  <si>
    <t>Billable Units             of Service</t>
  </si>
  <si>
    <r>
      <rPr>
        <b/>
        <sz val="11"/>
        <rFont val="Times New Roman"/>
        <family val="1"/>
      </rPr>
      <t xml:space="preserve">Gender </t>
    </r>
    <r>
      <rPr>
        <sz val="11"/>
        <rFont val="Times New Roman"/>
        <family val="1"/>
      </rPr>
      <t>-  Use the drop down menu to indicate: 1 = Male, 2 = Female.</t>
    </r>
  </si>
  <si>
    <r>
      <rPr>
        <b/>
        <sz val="11"/>
        <rFont val="Times New Roman"/>
        <family val="1"/>
      </rPr>
      <t>Service Revision Dat</t>
    </r>
    <r>
      <rPr>
        <sz val="11"/>
        <rFont val="Times New Roman"/>
        <family val="1"/>
      </rPr>
      <t>e - Record date service is revised as a result of an IEP team decision (month/day/year).</t>
    </r>
  </si>
  <si>
    <t xml:space="preserve"> A.  Standard Education and Related Services (E)                         </t>
  </si>
  <si>
    <t>Standard Related Service</t>
  </si>
  <si>
    <r>
      <rPr>
        <b/>
        <sz val="11"/>
        <rFont val="Times New Roman"/>
        <family val="1"/>
      </rPr>
      <t>A. Standard Education and Related Services -</t>
    </r>
    <r>
      <rPr>
        <sz val="11"/>
        <rFont val="Times New Roman"/>
        <family val="1"/>
      </rPr>
      <t xml:space="preserve"> Indicate  the number of billable days.</t>
    </r>
  </si>
  <si>
    <r>
      <rPr>
        <b/>
        <sz val="10"/>
        <rFont val="Arial"/>
        <family val="2"/>
      </rPr>
      <t>C. Extended School Year</t>
    </r>
    <r>
      <rPr>
        <sz val="10"/>
        <rFont val="Arial"/>
        <family val="2"/>
      </rPr>
      <t xml:space="preserve"> - Based on the approved IEP, indicate the number of billable days. </t>
    </r>
  </si>
  <si>
    <r>
      <rPr>
        <b/>
        <sz val="10"/>
        <rFont val="Arial"/>
        <family val="2"/>
      </rPr>
      <t>B. Residential Services</t>
    </r>
    <r>
      <rPr>
        <sz val="10"/>
        <rFont val="Arial"/>
        <family val="0"/>
      </rPr>
      <t xml:space="preserve"> - Indicate the number of billable days. </t>
    </r>
  </si>
  <si>
    <r>
      <rPr>
        <b/>
        <sz val="11"/>
        <rFont val="Times New Roman"/>
        <family val="1"/>
      </rPr>
      <t xml:space="preserve">Standard Related Service - </t>
    </r>
    <r>
      <rPr>
        <sz val="11"/>
        <rFont val="Times New Roman"/>
        <family val="1"/>
      </rPr>
      <t xml:space="preserve">Based on the approved IEP, record the number of units of standard service the student will receive for the program year. </t>
    </r>
  </si>
  <si>
    <t>Section D: Related Services/Supplementary Aids and Program Modifications</t>
  </si>
  <si>
    <r>
      <t xml:space="preserve">A. </t>
    </r>
    <r>
      <rPr>
        <b/>
        <sz val="11"/>
        <rFont val="Times New Roman"/>
        <family val="1"/>
      </rPr>
      <t>Standard</t>
    </r>
    <r>
      <rPr>
        <sz val="11"/>
        <rFont val="Times New Roman"/>
        <family val="1"/>
      </rPr>
      <t xml:space="preserve"> </t>
    </r>
    <r>
      <rPr>
        <b/>
        <sz val="11"/>
        <rFont val="Times New Roman"/>
        <family val="1"/>
      </rPr>
      <t>Education and Related Services</t>
    </r>
    <r>
      <rPr>
        <sz val="11"/>
        <rFont val="Times New Roman"/>
        <family val="1"/>
      </rPr>
      <t xml:space="preserve"> - Approved cost of education and related services included in the program rate (Identified in school budget form 1A).  </t>
    </r>
  </si>
  <si>
    <r>
      <rPr>
        <b/>
        <sz val="11"/>
        <rFont val="Times New Roman"/>
        <family val="1"/>
      </rPr>
      <t xml:space="preserve">Per diem $ </t>
    </r>
    <r>
      <rPr>
        <sz val="11"/>
        <rFont val="Times New Roman"/>
        <family val="1"/>
      </rPr>
      <t xml:space="preserve">- Approved daily rate is entered and locked by MSDE.  </t>
    </r>
  </si>
  <si>
    <t xml:space="preserve">A student enrolled for a partial school year:  billable days and service hours are calculated based on the calendar,  Entry Date this Current FY and Discharge Date .  </t>
  </si>
  <si>
    <r>
      <rPr>
        <b/>
        <sz val="11"/>
        <rFont val="Times New Roman"/>
        <family val="1"/>
      </rPr>
      <t>Billable Units of Service</t>
    </r>
    <r>
      <rPr>
        <sz val="11"/>
        <rFont val="Times New Roman"/>
        <family val="1"/>
      </rPr>
      <t xml:space="preserve"> -Based on the approved IEP, record the number of units of service the student will receive in addition to the standard related service.   </t>
    </r>
  </si>
  <si>
    <t>(0 or 1) - American Indian or Alaskan Native</t>
  </si>
  <si>
    <t>(0 or 2) - Asian</t>
  </si>
  <si>
    <t>(0 or 3) - Black or African American</t>
  </si>
  <si>
    <t>NW/OPI (0 or 4) - Native Hawaiian or Other Pacific Islander</t>
  </si>
  <si>
    <t>White      (0 or 5) - White</t>
  </si>
  <si>
    <r>
      <rPr>
        <b/>
        <sz val="11"/>
        <rFont val="Times New Roman"/>
        <family val="1"/>
      </rPr>
      <t>Standard Related Service</t>
    </r>
    <r>
      <rPr>
        <sz val="11"/>
        <rFont val="Times New Roman"/>
        <family val="1"/>
      </rPr>
      <t xml:space="preserve"> reports the number of IEP related service hours to be provided which are included and calculated in standard per diem rate.  The cost of this service is included in the Standard Education and Related Service program rate (IIIA). </t>
    </r>
  </si>
  <si>
    <r>
      <rPr>
        <b/>
        <sz val="11"/>
        <rFont val="Times New Roman"/>
        <family val="1"/>
      </rPr>
      <t>Billable Units of Service</t>
    </r>
    <r>
      <rPr>
        <sz val="11"/>
        <rFont val="Times New Roman"/>
        <family val="1"/>
      </rPr>
      <t xml:space="preserve"> reports the number of hours of IEP related service to be provided in addition to the standard related services.       The cost of this service is </t>
    </r>
    <r>
      <rPr>
        <b/>
        <sz val="11"/>
        <rFont val="Times New Roman"/>
        <family val="1"/>
      </rPr>
      <t>not</t>
    </r>
    <r>
      <rPr>
        <sz val="11"/>
        <rFont val="Times New Roman"/>
        <family val="1"/>
      </rPr>
      <t xml:space="preserve"> included in the Standard Education and Related Service program rate (IIIA).</t>
    </r>
  </si>
  <si>
    <r>
      <t xml:space="preserve">Student's Name - </t>
    </r>
    <r>
      <rPr>
        <sz val="11"/>
        <rFont val="Times New Roman"/>
        <family val="1"/>
      </rPr>
      <t xml:space="preserve">Provide student's last name, first name and middle name. Enter NMN for student with no middle name. </t>
    </r>
  </si>
  <si>
    <r>
      <rPr>
        <b/>
        <sz val="11"/>
        <rFont val="Times New Roman"/>
        <family val="1"/>
      </rPr>
      <t>Service Revision: Explain</t>
    </r>
    <r>
      <rPr>
        <sz val="11"/>
        <rFont val="Times New Roman"/>
        <family val="1"/>
      </rPr>
      <t xml:space="preserve"> - Identify the service and how it has changed as a result of an IEP team decision (ex.- One-to-one classroom aide - end service).</t>
    </r>
  </si>
  <si>
    <t>Standard Related Service Hours  +  Billable Units of Service = Total IEP related service hours to be provided to student (total does not appear on document)</t>
  </si>
  <si>
    <r>
      <rPr>
        <b/>
        <sz val="11"/>
        <rFont val="Times New Roman"/>
        <family val="1"/>
      </rPr>
      <t>Days</t>
    </r>
    <r>
      <rPr>
        <sz val="11"/>
        <rFont val="Times New Roman"/>
        <family val="1"/>
      </rPr>
      <t xml:space="preserve"> - Indicates number of days student is expected to receive services.</t>
    </r>
  </si>
  <si>
    <r>
      <t xml:space="preserve">B. </t>
    </r>
    <r>
      <rPr>
        <b/>
        <sz val="11"/>
        <rFont val="Times New Roman"/>
        <family val="1"/>
      </rPr>
      <t>Residential Services</t>
    </r>
    <r>
      <rPr>
        <sz val="11"/>
        <rFont val="Times New Roman"/>
        <family val="1"/>
      </rPr>
      <t xml:space="preserve"> - Approved cost of residential services including standard related services for all students in the program (if applicable).                                                                                                                                                                                                                                                                                                                                                                       . </t>
    </r>
  </si>
  <si>
    <r>
      <rPr>
        <b/>
        <sz val="11"/>
        <rFont val="Times New Roman"/>
        <family val="1"/>
      </rPr>
      <t>Days</t>
    </r>
    <r>
      <rPr>
        <sz val="11"/>
        <rFont val="Times New Roman"/>
        <family val="1"/>
      </rPr>
      <t xml:space="preserve"> - Indicates number of days student is expected to receive residential services.</t>
    </r>
  </si>
  <si>
    <r>
      <rPr>
        <b/>
        <sz val="11"/>
        <rFont val="Times New Roman"/>
        <family val="1"/>
      </rPr>
      <t>Lead Agency</t>
    </r>
    <r>
      <rPr>
        <sz val="11"/>
        <rFont val="Times New Roman"/>
        <family val="1"/>
      </rPr>
      <t xml:space="preserve"> - Local agency(ies) identified by the LCC as responsible for oversight of the child's plan of care. </t>
    </r>
  </si>
  <si>
    <r>
      <rPr>
        <b/>
        <sz val="11"/>
        <rFont val="Times New Roman"/>
        <family val="1"/>
      </rPr>
      <t xml:space="preserve">Funding Source </t>
    </r>
    <r>
      <rPr>
        <sz val="11"/>
        <rFont val="Times New Roman"/>
        <family val="1"/>
      </rPr>
      <t xml:space="preserve">- Identifies source(s) of fund(s) and the agency(ies) fiscally responsible for residential/treatment and related services. </t>
    </r>
  </si>
  <si>
    <r>
      <t xml:space="preserve">C. </t>
    </r>
    <r>
      <rPr>
        <b/>
        <sz val="11"/>
        <rFont val="Times New Roman"/>
        <family val="1"/>
      </rPr>
      <t>Extended School Year</t>
    </r>
    <r>
      <rPr>
        <sz val="11"/>
        <rFont val="Times New Roman"/>
        <family val="1"/>
      </rPr>
      <t xml:space="preserve"> - Approved cost of extended school year services (applicable for student if approved by IEP team). </t>
    </r>
  </si>
  <si>
    <t xml:space="preserve">Approved 4/1/2011 </t>
  </si>
  <si>
    <t>Program Year 2012 - 2013</t>
  </si>
  <si>
    <t>Annual Program Cost Sheet Instructions – Program Year 2012-2013</t>
  </si>
  <si>
    <t>School Name</t>
  </si>
  <si>
    <t>School Number</t>
  </si>
  <si>
    <t>School Address</t>
  </si>
  <si>
    <t>Unique ID</t>
  </si>
  <si>
    <t>Federal Tax ID #</t>
  </si>
  <si>
    <t>Disability Code</t>
  </si>
  <si>
    <t>Email</t>
  </si>
  <si>
    <t>Maryland State Department of Education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</si>
</sst>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quot;#,##0.00"/>
    <numFmt numFmtId="166" formatCode="&quot;$&quot;#,##0.00;[Red]&quot;$&quot;#,##0.00"/>
    <numFmt numFmtId="167" formatCode="&quot;$&quot;#,##0"/>
    <numFmt numFmtId="168" formatCode="[&lt;=9999999]###\-####;\(###\)\ ###\-####"/>
    <numFmt numFmtId="169" formatCode="00000"/>
    <numFmt numFmtId="170" formatCode="[$-409]h:mm:ss\ AM/PM"/>
    <numFmt numFmtId="171" formatCode="[$-409]dddd\,\ mmmm\ dd\,\ yyyy"/>
  </numFmts>
  <fonts count="66">
    <font>
      <sz val="10"/>
      <name val="Arial"/>
      <family val="0"/>
    </font>
    <font>
      <sz val="11"/>
      <color indexed="8"/>
      <name val="Calibri"/>
      <family val="2"/>
    </font>
    <font>
      <b/>
      <sz val="11"/>
      <name val="Times New Roman"/>
      <family val="1"/>
    </font>
    <font>
      <sz val="11"/>
      <name val="Arial"/>
      <family val="2"/>
    </font>
    <font>
      <sz val="10"/>
      <name val="Times New Roman"/>
      <family val="1"/>
    </font>
    <font>
      <sz val="10"/>
      <name val="Tahoma"/>
      <family val="2"/>
    </font>
    <font>
      <b/>
      <sz val="10"/>
      <name val="Times New Roman"/>
      <family val="1"/>
    </font>
    <font>
      <sz val="8"/>
      <name val="Times New Roman"/>
      <family val="1"/>
    </font>
    <font>
      <b/>
      <sz val="10"/>
      <name val="Arial"/>
      <family val="2"/>
    </font>
    <font>
      <b/>
      <sz val="16"/>
      <name val="Times New Roman"/>
      <family val="1"/>
    </font>
    <font>
      <sz val="11"/>
      <name val="Times New Roman"/>
      <family val="1"/>
    </font>
    <font>
      <b/>
      <sz val="8"/>
      <name val="Times New Roman"/>
      <family val="1"/>
    </font>
    <font>
      <b/>
      <sz val="10"/>
      <color indexed="10"/>
      <name val="Arial"/>
      <family val="2"/>
    </font>
    <font>
      <b/>
      <sz val="9"/>
      <name val="Times New Roman"/>
      <family val="1"/>
    </font>
    <font>
      <u val="single"/>
      <sz val="11"/>
      <name val="Times New Roman"/>
      <family val="1"/>
    </font>
    <font>
      <u val="single"/>
      <sz val="11"/>
      <color indexed="8"/>
      <name val="Times New Roman"/>
      <family val="1"/>
    </font>
    <font>
      <i/>
      <sz val="11"/>
      <name val="Times New Roman"/>
      <family val="1"/>
    </font>
    <font>
      <b/>
      <sz val="14"/>
      <name val="Times New Roman"/>
      <family val="1"/>
    </font>
    <font>
      <b/>
      <i/>
      <sz val="11"/>
      <name val="Times New Roman"/>
      <family val="1"/>
    </font>
    <font>
      <sz val="8"/>
      <name val="Arial"/>
      <family val="2"/>
    </font>
    <font>
      <i/>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0"/>
      <name val="Times New Roman"/>
      <family val="1"/>
    </font>
    <font>
      <b/>
      <sz val="11"/>
      <color indexed="36"/>
      <name val="Times New Roman"/>
      <family val="1"/>
    </font>
    <font>
      <b/>
      <sz val="11"/>
      <name val="Calibri"/>
      <family val="2"/>
    </font>
    <font>
      <b/>
      <sz val="11"/>
      <color indexed="10"/>
      <name val="Arial"/>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b/>
      <sz val="10"/>
      <color rgb="FFFF0000"/>
      <name val="Arial"/>
      <family val="2"/>
    </font>
    <font>
      <sz val="11"/>
      <color rgb="FFFF0000"/>
      <name val="Times New Roman"/>
      <family val="1"/>
    </font>
    <font>
      <b/>
      <sz val="11"/>
      <color theme="7" tint="-0.24997000396251678"/>
      <name val="Times New Roman"/>
      <family val="1"/>
    </font>
    <font>
      <b/>
      <sz val="11"/>
      <color rgb="FFFF0000"/>
      <name val="Arial"/>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ashed"/>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style="double"/>
      <bottom style="double"/>
    </border>
    <border>
      <left>
        <color indexed="63"/>
      </left>
      <right style="thin"/>
      <top>
        <color indexed="63"/>
      </top>
      <bottom>
        <color indexed="63"/>
      </bottom>
    </border>
    <border>
      <left>
        <color indexed="63"/>
      </left>
      <right>
        <color indexed="63"/>
      </right>
      <top>
        <color indexed="63"/>
      </top>
      <bottom style="medium"/>
    </border>
  </borders>
  <cellStyleXfs count="6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32" borderId="7" applyNumberFormat="0" applyFont="0" applyAlignment="0" applyProtection="0"/>
    <xf numFmtId="0" fontId="56" fillId="27" borderId="8" applyNumberFormat="0" applyAlignment="0" applyProtection="0"/>
    <xf numFmtId="9" fontId="43"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22">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4" fillId="0" borderId="0" xfId="0" applyFont="1" applyBorder="1" applyAlignment="1" applyProtection="1">
      <alignment horizontal="right"/>
      <protection/>
    </xf>
    <xf numFmtId="0" fontId="4" fillId="0" borderId="0" xfId="0" applyFont="1" applyAlignment="1" applyProtection="1">
      <alignment horizontal="center"/>
      <protection/>
    </xf>
    <xf numFmtId="0" fontId="4" fillId="0" borderId="0" xfId="0" applyFont="1" applyBorder="1" applyAlignment="1" applyProtection="1">
      <alignment horizontal="left"/>
      <protection/>
    </xf>
    <xf numFmtId="0" fontId="5" fillId="0" borderId="0" xfId="0" applyFont="1" applyBorder="1" applyAlignment="1" applyProtection="1">
      <alignment/>
      <protection/>
    </xf>
    <xf numFmtId="0" fontId="0" fillId="0" borderId="0" xfId="0" applyAlignment="1">
      <alignment horizontal="center"/>
    </xf>
    <xf numFmtId="0" fontId="4" fillId="0" borderId="0" xfId="0" applyFont="1" applyBorder="1" applyAlignment="1" applyProtection="1">
      <alignment/>
      <protection/>
    </xf>
    <xf numFmtId="0" fontId="0" fillId="0" borderId="0" xfId="0" applyAlignment="1">
      <alignment/>
    </xf>
    <xf numFmtId="0" fontId="4" fillId="0" borderId="0"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protection/>
    </xf>
    <xf numFmtId="0" fontId="5" fillId="0" borderId="0" xfId="0" applyFont="1" applyBorder="1" applyAlignment="1" applyProtection="1">
      <alignment horizontal="left"/>
      <protection locked="0"/>
    </xf>
    <xf numFmtId="0" fontId="0" fillId="0" borderId="0" xfId="0" applyAlignment="1">
      <alignment horizontal="left"/>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horizontal="right"/>
      <protection/>
    </xf>
    <xf numFmtId="14" fontId="5" fillId="0" borderId="0" xfId="0" applyNumberFormat="1" applyFont="1" applyBorder="1" applyAlignment="1" applyProtection="1">
      <alignment/>
      <protection/>
    </xf>
    <xf numFmtId="14" fontId="5" fillId="0" borderId="0" xfId="0" applyNumberFormat="1" applyFont="1" applyBorder="1" applyAlignment="1" applyProtection="1">
      <alignment horizontal="center"/>
      <protection/>
    </xf>
    <xf numFmtId="14" fontId="0" fillId="0" borderId="0" xfId="0" applyNumberFormat="1" applyAlignment="1">
      <alignment/>
    </xf>
    <xf numFmtId="0" fontId="4" fillId="0" borderId="10" xfId="0" applyFont="1" applyBorder="1" applyAlignment="1" applyProtection="1">
      <alignment/>
      <protection/>
    </xf>
    <xf numFmtId="0" fontId="0" fillId="0" borderId="0" xfId="0" applyAlignment="1" applyProtection="1">
      <alignment horizontal="right"/>
      <protection/>
    </xf>
    <xf numFmtId="0" fontId="2" fillId="0" borderId="0" xfId="0" applyFont="1" applyBorder="1" applyAlignment="1" applyProtection="1">
      <alignment/>
      <protection/>
    </xf>
    <xf numFmtId="0" fontId="5" fillId="0" borderId="0" xfId="0" applyFont="1" applyBorder="1" applyAlignment="1" applyProtection="1">
      <alignment horizontal="left"/>
      <protection/>
    </xf>
    <xf numFmtId="0" fontId="4" fillId="0" borderId="11" xfId="0" applyFont="1" applyBorder="1" applyAlignment="1" applyProtection="1">
      <alignment/>
      <protection/>
    </xf>
    <xf numFmtId="1" fontId="5" fillId="0" borderId="11" xfId="0" applyNumberFormat="1" applyFont="1" applyBorder="1" applyAlignment="1" applyProtection="1">
      <alignment/>
      <protection locked="0"/>
    </xf>
    <xf numFmtId="2" fontId="5" fillId="0" borderId="11" xfId="0" applyNumberFormat="1" applyFont="1" applyBorder="1" applyAlignment="1" applyProtection="1">
      <alignment/>
      <protection/>
    </xf>
    <xf numFmtId="165" fontId="4" fillId="0" borderId="0" xfId="0" applyNumberFormat="1" applyFont="1" applyBorder="1" applyAlignment="1" applyProtection="1">
      <alignment horizontal="left"/>
      <protection/>
    </xf>
    <xf numFmtId="1" fontId="4" fillId="0" borderId="0" xfId="0" applyNumberFormat="1" applyFont="1" applyBorder="1" applyAlignment="1" applyProtection="1">
      <alignment/>
      <protection/>
    </xf>
    <xf numFmtId="4" fontId="4" fillId="0" borderId="0" xfId="0" applyNumberFormat="1" applyFont="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4" fillId="0" borderId="0" xfId="0" applyFont="1" applyAlignment="1" applyProtection="1">
      <alignment vertical="center"/>
      <protection/>
    </xf>
    <xf numFmtId="0" fontId="6" fillId="0" borderId="0" xfId="0" applyFont="1" applyBorder="1" applyAlignment="1" applyProtection="1">
      <alignment/>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center"/>
      <protection/>
    </xf>
    <xf numFmtId="0" fontId="4" fillId="0" borderId="13" xfId="0" applyFont="1" applyBorder="1" applyAlignment="1" applyProtection="1">
      <alignment/>
      <protection/>
    </xf>
    <xf numFmtId="0" fontId="7" fillId="0" borderId="0" xfId="0" applyFont="1" applyAlignment="1" applyProtection="1">
      <alignment wrapText="1"/>
      <protection/>
    </xf>
    <xf numFmtId="0" fontId="0" fillId="0" borderId="0" xfId="0" applyBorder="1" applyAlignment="1" applyProtection="1">
      <alignment horizontal="left"/>
      <protection/>
    </xf>
    <xf numFmtId="0" fontId="7" fillId="0" borderId="0" xfId="0" applyFont="1" applyAlignment="1">
      <alignment/>
    </xf>
    <xf numFmtId="0" fontId="10" fillId="0" borderId="0" xfId="0" applyFont="1" applyAlignment="1">
      <alignment/>
    </xf>
    <xf numFmtId="0" fontId="4" fillId="0" borderId="0" xfId="0" applyFont="1" applyAlignment="1">
      <alignment/>
    </xf>
    <xf numFmtId="0" fontId="10" fillId="0" borderId="0" xfId="0" applyFont="1" applyAlignment="1">
      <alignment horizontal="left"/>
    </xf>
    <xf numFmtId="0" fontId="10" fillId="0" borderId="0" xfId="0" applyFont="1" applyAlignment="1">
      <alignment horizontal="left" vertical="top" wrapText="1"/>
    </xf>
    <xf numFmtId="0" fontId="4" fillId="0" borderId="0" xfId="0" applyFont="1" applyAlignment="1">
      <alignment horizontal="left"/>
    </xf>
    <xf numFmtId="0" fontId="7" fillId="0" borderId="0" xfId="0" applyFont="1" applyAlignment="1">
      <alignment horizontal="left" indent="9"/>
    </xf>
    <xf numFmtId="0" fontId="7" fillId="0" borderId="0" xfId="0" applyFont="1" applyAlignment="1">
      <alignment horizontal="left"/>
    </xf>
    <xf numFmtId="0" fontId="7" fillId="0" borderId="0" xfId="0" applyFont="1" applyAlignment="1">
      <alignment horizontal="left" indent="2"/>
    </xf>
    <xf numFmtId="0" fontId="2" fillId="0" borderId="0" xfId="0" applyFont="1" applyAlignment="1">
      <alignment/>
    </xf>
    <xf numFmtId="0" fontId="11" fillId="0" borderId="0" xfId="0" applyFont="1" applyAlignment="1">
      <alignment/>
    </xf>
    <xf numFmtId="0" fontId="7" fillId="0" borderId="0" xfId="0" applyFont="1" applyAlignment="1">
      <alignment horizontal="left" indent="12"/>
    </xf>
    <xf numFmtId="0" fontId="4" fillId="0" borderId="0" xfId="0" applyFont="1" applyAlignment="1">
      <alignment horizontal="left" indent="12"/>
    </xf>
    <xf numFmtId="0" fontId="4" fillId="0" borderId="0" xfId="0" applyFont="1" applyAlignment="1" applyProtection="1">
      <alignment vertical="top" wrapText="1"/>
      <protection/>
    </xf>
    <xf numFmtId="0" fontId="10" fillId="0" borderId="0" xfId="0" applyFont="1" applyAlignment="1">
      <alignment vertical="top" wrapText="1"/>
    </xf>
    <xf numFmtId="0" fontId="10" fillId="0" borderId="0" xfId="0" applyFont="1" applyAlignment="1">
      <alignment horizontal="center" vertical="top" wrapText="1"/>
    </xf>
    <xf numFmtId="0" fontId="8" fillId="0" borderId="0" xfId="0" applyFont="1" applyBorder="1" applyAlignment="1" applyProtection="1">
      <alignment/>
      <protection/>
    </xf>
    <xf numFmtId="49" fontId="60" fillId="33" borderId="0" xfId="0" applyNumberFormat="1" applyFont="1" applyFill="1" applyBorder="1" applyAlignment="1" applyProtection="1">
      <alignment horizontal="center" vertical="center" wrapText="1"/>
      <protection locked="0"/>
    </xf>
    <xf numFmtId="0" fontId="60" fillId="33" borderId="11" xfId="0" applyFont="1" applyFill="1" applyBorder="1" applyAlignment="1" applyProtection="1">
      <alignment horizontal="center"/>
      <protection locked="0"/>
    </xf>
    <xf numFmtId="0" fontId="2" fillId="0" borderId="0" xfId="0" applyFont="1" applyAlignment="1">
      <alignment/>
    </xf>
    <xf numFmtId="49" fontId="4" fillId="0" borderId="0" xfId="0" applyNumberFormat="1" applyFont="1" applyAlignment="1">
      <alignment/>
    </xf>
    <xf numFmtId="0" fontId="9" fillId="0" borderId="0" xfId="0" applyFont="1" applyAlignment="1">
      <alignment horizontal="center"/>
    </xf>
    <xf numFmtId="0" fontId="2" fillId="0" borderId="0" xfId="0" applyFont="1" applyAlignment="1" applyProtection="1">
      <alignment horizontal="center"/>
      <protection/>
    </xf>
    <xf numFmtId="0" fontId="3" fillId="0" borderId="0" xfId="0" applyFont="1" applyAlignment="1" applyProtection="1">
      <alignment/>
      <protection/>
    </xf>
    <xf numFmtId="167" fontId="8" fillId="0" borderId="0" xfId="0" applyNumberFormat="1" applyFont="1" applyBorder="1" applyAlignment="1" applyProtection="1">
      <alignment/>
      <protection/>
    </xf>
    <xf numFmtId="0" fontId="0" fillId="0" borderId="0" xfId="0" applyFont="1" applyAlignment="1">
      <alignment horizontal="left"/>
    </xf>
    <xf numFmtId="0" fontId="2" fillId="0" borderId="0" xfId="0" applyFont="1" applyAlignment="1">
      <alignment horizontal="center" vertical="top" wrapText="1"/>
    </xf>
    <xf numFmtId="0" fontId="8" fillId="0" borderId="0" xfId="0" applyFont="1" applyAlignment="1">
      <alignment horizontal="left"/>
    </xf>
    <xf numFmtId="0" fontId="2" fillId="0" borderId="0" xfId="0" applyFont="1" applyAlignment="1">
      <alignment horizontal="left" vertical="top" wrapText="1"/>
    </xf>
    <xf numFmtId="0" fontId="61" fillId="0" borderId="14" xfId="0" applyFont="1" applyBorder="1" applyAlignment="1" applyProtection="1">
      <alignment/>
      <protection/>
    </xf>
    <xf numFmtId="0" fontId="10" fillId="0" borderId="0" xfId="0" applyFont="1" applyAlignment="1">
      <alignment horizontal="center"/>
    </xf>
    <xf numFmtId="166" fontId="8" fillId="0" borderId="0" xfId="0" applyNumberFormat="1" applyFont="1" applyBorder="1" applyAlignment="1" applyProtection="1">
      <alignment horizontal="center"/>
      <protection/>
    </xf>
    <xf numFmtId="0" fontId="4" fillId="0" borderId="0" xfId="0" applyFont="1" applyAlignment="1">
      <alignment textRotation="255"/>
    </xf>
    <xf numFmtId="43" fontId="4" fillId="0" borderId="0" xfId="42" applyFont="1" applyAlignment="1">
      <alignment/>
    </xf>
    <xf numFmtId="0" fontId="58" fillId="0" borderId="5" xfId="50" applyFont="1" applyAlignment="1" applyProtection="1">
      <alignment/>
      <protection/>
    </xf>
    <xf numFmtId="0" fontId="2" fillId="0" borderId="0" xfId="0" applyFont="1" applyBorder="1" applyAlignment="1" applyProtection="1">
      <alignment horizontal="center"/>
      <protection/>
    </xf>
    <xf numFmtId="49" fontId="60" fillId="33" borderId="15" xfId="0" applyNumberFormat="1" applyFont="1" applyFill="1" applyBorder="1" applyAlignment="1" applyProtection="1">
      <alignment horizontal="center" vertical="center" wrapText="1"/>
      <protection locked="0"/>
    </xf>
    <xf numFmtId="49" fontId="60" fillId="33" borderId="16" xfId="0" applyNumberFormat="1" applyFont="1" applyFill="1" applyBorder="1" applyAlignment="1" applyProtection="1">
      <alignment horizontal="center" vertical="center" wrapText="1"/>
      <protection locked="0"/>
    </xf>
    <xf numFmtId="0" fontId="60" fillId="0" borderId="11" xfId="0" applyFont="1" applyBorder="1" applyAlignment="1" applyProtection="1">
      <alignment/>
      <protection/>
    </xf>
    <xf numFmtId="49" fontId="62" fillId="33" borderId="0" xfId="0" applyNumberFormat="1" applyFont="1" applyFill="1" applyBorder="1" applyAlignment="1">
      <alignment/>
    </xf>
    <xf numFmtId="0" fontId="4" fillId="0" borderId="0" xfId="0" applyFont="1" applyAlignment="1">
      <alignment vertical="top" wrapText="1"/>
    </xf>
    <xf numFmtId="0" fontId="4" fillId="0" borderId="0" xfId="0" applyFont="1" applyAlignment="1">
      <alignment horizontal="left" vertical="top" wrapText="1"/>
    </xf>
    <xf numFmtId="0" fontId="63" fillId="0" borderId="0" xfId="0" applyFont="1" applyBorder="1" applyAlignment="1" applyProtection="1">
      <alignment horizontal="center"/>
      <protection/>
    </xf>
    <xf numFmtId="1" fontId="4" fillId="0" borderId="11" xfId="0" applyNumberFormat="1" applyFont="1" applyBorder="1" applyAlignment="1" applyProtection="1">
      <alignment horizontal="center"/>
      <protection/>
    </xf>
    <xf numFmtId="0" fontId="4" fillId="0" borderId="17" xfId="0" applyFont="1" applyBorder="1" applyAlignment="1" applyProtection="1">
      <alignment horizontal="center"/>
      <protection/>
    </xf>
    <xf numFmtId="0" fontId="7" fillId="0" borderId="0" xfId="0" applyFont="1" applyAlignment="1">
      <alignment textRotation="255"/>
    </xf>
    <xf numFmtId="0" fontId="16" fillId="0" borderId="0" xfId="0" applyFont="1" applyAlignment="1">
      <alignment horizontal="left" vertical="top" wrapText="1"/>
    </xf>
    <xf numFmtId="0" fontId="18" fillId="0" borderId="0" xfId="0" applyFont="1" applyAlignment="1">
      <alignment horizontal="left" vertical="top" wrapText="1"/>
    </xf>
    <xf numFmtId="14" fontId="5" fillId="0" borderId="0" xfId="0" applyNumberFormat="1" applyFont="1" applyBorder="1" applyAlignment="1" applyProtection="1">
      <alignment horizontal="left"/>
      <protection/>
    </xf>
    <xf numFmtId="0" fontId="6" fillId="0" borderId="0" xfId="0" applyFont="1" applyBorder="1" applyAlignment="1" applyProtection="1">
      <alignment/>
      <protection/>
    </xf>
    <xf numFmtId="0" fontId="6" fillId="0" borderId="10" xfId="0" applyFont="1" applyBorder="1" applyAlignment="1" applyProtection="1">
      <alignment horizontal="center"/>
      <protection/>
    </xf>
    <xf numFmtId="43" fontId="6" fillId="0" borderId="10" xfId="42" applyFont="1" applyBorder="1" applyAlignment="1" applyProtection="1">
      <alignment horizontal="center"/>
      <protection/>
    </xf>
    <xf numFmtId="0" fontId="6" fillId="0" borderId="0" xfId="0" applyFont="1" applyBorder="1" applyAlignment="1" applyProtection="1">
      <alignment horizontal="center"/>
      <protection/>
    </xf>
    <xf numFmtId="49" fontId="2" fillId="0" borderId="0" xfId="0" applyNumberFormat="1" applyFont="1" applyBorder="1" applyAlignment="1" applyProtection="1">
      <alignment vertical="center" wrapText="1"/>
      <protection/>
    </xf>
    <xf numFmtId="49" fontId="2" fillId="0" borderId="0" xfId="0" applyNumberFormat="1" applyFont="1" applyBorder="1" applyAlignment="1" applyProtection="1">
      <alignment horizontal="center" vertical="center" wrapText="1"/>
      <protection/>
    </xf>
    <xf numFmtId="49" fontId="2" fillId="34" borderId="0" xfId="0" applyNumberFormat="1" applyFont="1" applyFill="1" applyBorder="1" applyAlignment="1" applyProtection="1">
      <alignment horizontal="center" vertical="center" wrapText="1"/>
      <protection/>
    </xf>
    <xf numFmtId="0" fontId="58" fillId="0" borderId="5" xfId="50" applyFont="1" applyAlignment="1" applyProtection="1">
      <alignment horizontal="left"/>
      <protection/>
    </xf>
    <xf numFmtId="1" fontId="5" fillId="0" borderId="0" xfId="0" applyNumberFormat="1" applyFont="1" applyBorder="1" applyAlignment="1" applyProtection="1">
      <alignment horizontal="center"/>
      <protection/>
    </xf>
    <xf numFmtId="0" fontId="0" fillId="0" borderId="18" xfId="0" applyBorder="1" applyAlignment="1" applyProtection="1">
      <alignment/>
      <protection/>
    </xf>
    <xf numFmtId="0" fontId="5" fillId="0" borderId="11" xfId="0" applyFont="1" applyBorder="1" applyAlignment="1" applyProtection="1">
      <alignment/>
      <protection/>
    </xf>
    <xf numFmtId="0" fontId="4" fillId="0" borderId="0" xfId="0" applyFont="1" applyBorder="1" applyAlignment="1" applyProtection="1">
      <alignment horizontal="center"/>
      <protection/>
    </xf>
    <xf numFmtId="0" fontId="63" fillId="0" borderId="0" xfId="0" applyFont="1" applyBorder="1" applyAlignment="1" applyProtection="1">
      <alignment horizontal="center"/>
      <protection/>
    </xf>
    <xf numFmtId="38" fontId="5" fillId="0" borderId="0" xfId="0" applyNumberFormat="1" applyFont="1" applyBorder="1" applyAlignment="1" applyProtection="1">
      <alignment horizontal="center"/>
      <protection/>
    </xf>
    <xf numFmtId="1" fontId="4" fillId="0" borderId="0" xfId="0" applyNumberFormat="1" applyFont="1" applyBorder="1" applyAlignment="1" applyProtection="1">
      <alignment horizontal="center"/>
      <protection/>
    </xf>
    <xf numFmtId="0" fontId="63" fillId="0" borderId="0" xfId="0" applyFont="1" applyFill="1" applyBorder="1" applyAlignment="1" applyProtection="1">
      <alignment horizontal="center"/>
      <protection/>
    </xf>
    <xf numFmtId="0" fontId="4" fillId="0" borderId="10" xfId="0" applyFont="1" applyBorder="1" applyAlignment="1" applyProtection="1">
      <alignment horizontal="center"/>
      <protection/>
    </xf>
    <xf numFmtId="0" fontId="5" fillId="0" borderId="17" xfId="0" applyFont="1" applyBorder="1" applyAlignment="1" applyProtection="1">
      <alignment/>
      <protection/>
    </xf>
    <xf numFmtId="0" fontId="5" fillId="0" borderId="17" xfId="0" applyNumberFormat="1" applyFont="1" applyBorder="1" applyAlignment="1" applyProtection="1">
      <alignment horizontal="center"/>
      <protection/>
    </xf>
    <xf numFmtId="14" fontId="5" fillId="0" borderId="11" xfId="0" applyNumberFormat="1" applyFont="1" applyBorder="1" applyAlignment="1" applyProtection="1">
      <alignment horizontal="left"/>
      <protection locked="0"/>
    </xf>
    <xf numFmtId="49" fontId="60" fillId="33" borderId="11" xfId="0" applyNumberFormat="1" applyFont="1" applyFill="1" applyBorder="1" applyAlignment="1" applyProtection="1">
      <alignment horizontal="center"/>
      <protection locked="0"/>
    </xf>
    <xf numFmtId="0" fontId="60" fillId="33" borderId="17" xfId="0" applyFont="1" applyFill="1" applyBorder="1" applyAlignment="1" applyProtection="1">
      <alignment horizontal="center"/>
      <protection locked="0"/>
    </xf>
    <xf numFmtId="168" fontId="5" fillId="0" borderId="11" xfId="0" applyNumberFormat="1" applyFont="1" applyBorder="1" applyAlignment="1" applyProtection="1">
      <alignment horizontal="center"/>
      <protection/>
    </xf>
    <xf numFmtId="0" fontId="4" fillId="0" borderId="0" xfId="0" applyFont="1" applyAlignment="1" applyProtection="1">
      <alignment horizontal="left"/>
      <protection/>
    </xf>
    <xf numFmtId="0" fontId="0" fillId="0" borderId="11" xfId="0" applyNumberFormat="1" applyBorder="1" applyAlignment="1" applyProtection="1">
      <alignment horizontal="center"/>
      <protection/>
    </xf>
    <xf numFmtId="0" fontId="5" fillId="0" borderId="11" xfId="0" applyNumberFormat="1" applyFont="1" applyBorder="1" applyAlignment="1" applyProtection="1">
      <alignment horizontal="left"/>
      <protection/>
    </xf>
    <xf numFmtId="164" fontId="5" fillId="0" borderId="17" xfId="0" applyNumberFormat="1" applyFont="1" applyBorder="1" applyAlignment="1" applyProtection="1">
      <alignment horizontal="center"/>
      <protection/>
    </xf>
    <xf numFmtId="0" fontId="4"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1" xfId="0" applyFont="1" applyBorder="1" applyAlignment="1" applyProtection="1">
      <alignment horizontal="center"/>
      <protection/>
    </xf>
    <xf numFmtId="0" fontId="5" fillId="0" borderId="11" xfId="0" applyFont="1" applyBorder="1" applyAlignment="1" applyProtection="1">
      <alignment horizontal="left"/>
      <protection/>
    </xf>
    <xf numFmtId="49" fontId="0" fillId="0" borderId="11" xfId="0" applyNumberFormat="1" applyBorder="1" applyAlignment="1" applyProtection="1">
      <alignment horizontal="left"/>
      <protection locked="0"/>
    </xf>
    <xf numFmtId="0" fontId="4" fillId="0" borderId="0" xfId="0" applyFont="1" applyAlignment="1" applyProtection="1">
      <alignment/>
      <protection/>
    </xf>
    <xf numFmtId="14" fontId="5" fillId="0" borderId="11" xfId="0" applyNumberFormat="1" applyFont="1" applyBorder="1" applyAlignment="1" applyProtection="1">
      <alignment horizontal="center"/>
      <protection/>
    </xf>
    <xf numFmtId="0" fontId="4" fillId="0" borderId="0" xfId="0" applyFont="1" applyAlignment="1" applyProtection="1">
      <alignment wrapText="1"/>
      <protection/>
    </xf>
    <xf numFmtId="0" fontId="0" fillId="0" borderId="0" xfId="0" applyAlignment="1">
      <alignment wrapText="1"/>
    </xf>
    <xf numFmtId="14" fontId="4" fillId="0" borderId="11" xfId="0" applyNumberFormat="1" applyFont="1" applyBorder="1" applyAlignment="1" applyProtection="1">
      <alignment horizontal="left"/>
      <protection locked="0"/>
    </xf>
    <xf numFmtId="0" fontId="10" fillId="0" borderId="0" xfId="0" applyFont="1" applyAlignment="1">
      <alignment horizontal="left" vertical="top" wrapText="1"/>
    </xf>
    <xf numFmtId="0" fontId="10" fillId="0" borderId="0" xfId="0" applyFont="1" applyAlignment="1">
      <alignment vertical="top" wrapText="1"/>
    </xf>
    <xf numFmtId="0" fontId="20" fillId="0" borderId="0" xfId="0" applyFont="1" applyAlignment="1">
      <alignment horizontal="left" vertical="top" wrapText="1"/>
    </xf>
    <xf numFmtId="0" fontId="4" fillId="0" borderId="0" xfId="0" applyFont="1" applyBorder="1" applyAlignment="1" applyProtection="1">
      <alignment horizontal="left"/>
      <protection/>
    </xf>
    <xf numFmtId="14" fontId="5" fillId="0" borderId="0" xfId="0" applyNumberFormat="1"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21" xfId="0" applyFont="1" applyBorder="1" applyAlignment="1" applyProtection="1">
      <alignment horizontal="center"/>
      <protection/>
    </xf>
    <xf numFmtId="4" fontId="5" fillId="0" borderId="11" xfId="0" applyNumberFormat="1" applyFont="1" applyBorder="1" applyAlignment="1" applyProtection="1">
      <alignment horizontal="center"/>
      <protection/>
    </xf>
    <xf numFmtId="0" fontId="4" fillId="0" borderId="10" xfId="0" applyFont="1" applyBorder="1" applyAlignment="1" applyProtection="1">
      <alignment horizontal="center"/>
      <protection/>
    </xf>
    <xf numFmtId="1" fontId="5" fillId="0" borderId="0" xfId="0" applyNumberFormat="1" applyFont="1" applyBorder="1" applyAlignment="1" applyProtection="1">
      <alignment horizontal="center"/>
      <protection/>
    </xf>
    <xf numFmtId="0" fontId="10" fillId="0" borderId="0" xfId="0" applyFont="1" applyAlignment="1">
      <alignment horizontal="left"/>
    </xf>
    <xf numFmtId="43" fontId="5" fillId="0" borderId="22" xfId="0" applyNumberFormat="1" applyFont="1" applyBorder="1" applyAlignment="1" applyProtection="1">
      <alignment horizontal="center"/>
      <protection locked="0"/>
    </xf>
    <xf numFmtId="43" fontId="5" fillId="0" borderId="23" xfId="0" applyNumberFormat="1" applyFont="1" applyBorder="1" applyAlignment="1" applyProtection="1">
      <alignment horizontal="center"/>
      <protection locked="0"/>
    </xf>
    <xf numFmtId="0" fontId="8"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center" vertical="top" wrapText="1"/>
    </xf>
    <xf numFmtId="0" fontId="4" fillId="0" borderId="12" xfId="0" applyFont="1" applyBorder="1" applyAlignment="1" applyProtection="1">
      <alignment/>
      <protection/>
    </xf>
    <xf numFmtId="0" fontId="0" fillId="0" borderId="12" xfId="0" applyBorder="1" applyAlignment="1" applyProtection="1">
      <alignment/>
      <protection/>
    </xf>
    <xf numFmtId="0" fontId="61" fillId="0" borderId="24" xfId="0" applyFont="1" applyBorder="1" applyAlignment="1" applyProtection="1">
      <alignment horizontal="center"/>
      <protection locked="0"/>
    </xf>
    <xf numFmtId="1" fontId="5" fillId="0" borderId="22" xfId="0" applyNumberFormat="1" applyFont="1" applyBorder="1" applyAlignment="1" applyProtection="1">
      <alignment horizontal="center"/>
      <protection/>
    </xf>
    <xf numFmtId="1" fontId="5" fillId="0" borderId="23" xfId="0" applyNumberFormat="1" applyFont="1" applyBorder="1" applyAlignment="1" applyProtection="1">
      <alignment horizontal="center"/>
      <protection/>
    </xf>
    <xf numFmtId="0" fontId="11" fillId="0" borderId="22" xfId="0" applyFont="1" applyBorder="1" applyAlignment="1" applyProtection="1">
      <alignment horizontal="center" vertical="top" wrapText="1"/>
      <protection/>
    </xf>
    <xf numFmtId="0" fontId="19" fillId="0" borderId="23" xfId="0" applyFont="1" applyBorder="1" applyAlignment="1">
      <alignment/>
    </xf>
    <xf numFmtId="0" fontId="6" fillId="0" borderId="22" xfId="0" applyFont="1" applyBorder="1" applyAlignment="1" applyProtection="1">
      <alignment horizontal="center" vertical="top" wrapText="1"/>
      <protection/>
    </xf>
    <xf numFmtId="0" fontId="6" fillId="0" borderId="17" xfId="0" applyFont="1" applyBorder="1" applyAlignment="1" applyProtection="1">
      <alignment horizontal="center" vertical="top" wrapText="1"/>
      <protection/>
    </xf>
    <xf numFmtId="0" fontId="6" fillId="0" borderId="22" xfId="0" applyFont="1" applyBorder="1" applyAlignment="1" applyProtection="1">
      <alignment horizontal="center" vertical="top"/>
      <protection/>
    </xf>
    <xf numFmtId="0" fontId="0" fillId="0" borderId="17" xfId="0" applyBorder="1" applyAlignment="1" applyProtection="1">
      <alignment/>
      <protection/>
    </xf>
    <xf numFmtId="0" fontId="0" fillId="0" borderId="23" xfId="0" applyBorder="1" applyAlignment="1" applyProtection="1">
      <alignment/>
      <protection/>
    </xf>
    <xf numFmtId="0" fontId="5" fillId="0" borderId="2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23" xfId="0" applyFont="1" applyBorder="1" applyAlignment="1" applyProtection="1">
      <alignment horizontal="center"/>
      <protection/>
    </xf>
    <xf numFmtId="7" fontId="5" fillId="0" borderId="22" xfId="0" applyNumberFormat="1" applyFont="1" applyBorder="1" applyAlignment="1" applyProtection="1">
      <alignment horizontal="center"/>
      <protection/>
    </xf>
    <xf numFmtId="7" fontId="5" fillId="0" borderId="17" xfId="0" applyNumberFormat="1" applyFont="1" applyBorder="1" applyAlignment="1" applyProtection="1">
      <alignment horizontal="center"/>
      <protection/>
    </xf>
    <xf numFmtId="7" fontId="5" fillId="0" borderId="23" xfId="0" applyNumberFormat="1" applyFont="1" applyBorder="1" applyAlignment="1" applyProtection="1">
      <alignment horizontal="center"/>
      <protection/>
    </xf>
    <xf numFmtId="165" fontId="5" fillId="0" borderId="22" xfId="0" applyNumberFormat="1" applyFont="1" applyBorder="1" applyAlignment="1" applyProtection="1">
      <alignment horizontal="center"/>
      <protection/>
    </xf>
    <xf numFmtId="165" fontId="5" fillId="0" borderId="17" xfId="0" applyNumberFormat="1" applyFont="1" applyBorder="1" applyAlignment="1" applyProtection="1">
      <alignment horizontal="center"/>
      <protection/>
    </xf>
    <xf numFmtId="165" fontId="5" fillId="0" borderId="23" xfId="0" applyNumberFormat="1" applyFont="1" applyBorder="1" applyAlignment="1" applyProtection="1">
      <alignment horizontal="center"/>
      <protection/>
    </xf>
    <xf numFmtId="0" fontId="2" fillId="0" borderId="0" xfId="0" applyFont="1" applyAlignment="1" applyProtection="1">
      <alignment horizontal="center"/>
      <protection/>
    </xf>
    <xf numFmtId="0" fontId="3" fillId="0" borderId="0" xfId="0" applyFont="1" applyAlignment="1" applyProtection="1">
      <alignment/>
      <protection/>
    </xf>
    <xf numFmtId="0" fontId="0" fillId="0" borderId="0" xfId="0" applyAlignment="1" applyProtection="1">
      <alignment/>
      <protection/>
    </xf>
    <xf numFmtId="0" fontId="5"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4" fillId="0" borderId="0" xfId="0" applyFont="1" applyAlignment="1" applyProtection="1">
      <alignment horizontal="center"/>
      <protection/>
    </xf>
    <xf numFmtId="0" fontId="60" fillId="0" borderId="11" xfId="0" applyFont="1" applyBorder="1" applyAlignment="1" applyProtection="1">
      <alignment horizontal="center"/>
      <protection locked="0"/>
    </xf>
    <xf numFmtId="0" fontId="4" fillId="0" borderId="17" xfId="0" applyFont="1" applyBorder="1" applyAlignment="1" applyProtection="1">
      <alignment horizontal="center"/>
      <protection/>
    </xf>
    <xf numFmtId="0" fontId="6" fillId="0" borderId="23" xfId="0" applyFont="1"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63" fillId="0" borderId="17" xfId="0" applyFont="1" applyFill="1" applyBorder="1" applyAlignment="1" applyProtection="1">
      <alignment horizontal="center"/>
      <protection/>
    </xf>
    <xf numFmtId="14" fontId="5" fillId="0" borderId="17" xfId="0" applyNumberFormat="1" applyFont="1" applyBorder="1" applyAlignment="1" applyProtection="1">
      <alignment horizontal="left"/>
      <protection/>
    </xf>
    <xf numFmtId="14" fontId="5" fillId="0" borderId="10" xfId="0" applyNumberFormat="1" applyFont="1" applyBorder="1" applyAlignment="1" applyProtection="1">
      <alignment horizontal="left"/>
      <protection/>
    </xf>
    <xf numFmtId="14" fontId="4" fillId="0" borderId="0" xfId="0" applyNumberFormat="1" applyFont="1" applyBorder="1" applyAlignment="1" applyProtection="1">
      <alignment horizontal="left"/>
      <protection/>
    </xf>
    <xf numFmtId="0" fontId="4" fillId="0" borderId="0" xfId="0" applyFont="1" applyBorder="1" applyAlignment="1" applyProtection="1">
      <alignment horizontal="center"/>
      <protection/>
    </xf>
    <xf numFmtId="38" fontId="5" fillId="0" borderId="11" xfId="0" applyNumberFormat="1" applyFont="1" applyBorder="1" applyAlignment="1" applyProtection="1">
      <alignment horizontal="center"/>
      <protection/>
    </xf>
    <xf numFmtId="0" fontId="6" fillId="0" borderId="17" xfId="0" applyFont="1" applyBorder="1" applyAlignment="1" applyProtection="1">
      <alignment horizontal="center" vertical="top"/>
      <protection/>
    </xf>
    <xf numFmtId="0" fontId="6" fillId="0" borderId="23" xfId="0" applyFont="1" applyBorder="1" applyAlignment="1" applyProtection="1">
      <alignment horizontal="center" vertical="top"/>
      <protection/>
    </xf>
    <xf numFmtId="0" fontId="4" fillId="0" borderId="22" xfId="0" applyFont="1" applyBorder="1" applyAlignment="1" applyProtection="1">
      <alignment/>
      <protection/>
    </xf>
    <xf numFmtId="0" fontId="0" fillId="0" borderId="17" xfId="0" applyBorder="1" applyAlignment="1" applyProtection="1">
      <alignment/>
      <protection/>
    </xf>
    <xf numFmtId="0" fontId="0" fillId="0" borderId="23" xfId="0" applyBorder="1" applyAlignment="1" applyProtection="1">
      <alignment/>
      <protection/>
    </xf>
    <xf numFmtId="166" fontId="8" fillId="0" borderId="25" xfId="0" applyNumberFormat="1" applyFont="1" applyBorder="1" applyAlignment="1" applyProtection="1">
      <alignment horizontal="center"/>
      <protection/>
    </xf>
    <xf numFmtId="4" fontId="5" fillId="0" borderId="22" xfId="0" applyNumberFormat="1" applyFont="1" applyBorder="1" applyAlignment="1" applyProtection="1">
      <alignment horizontal="center"/>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center" vertical="top" wrapText="1"/>
      <protection/>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0" fillId="0" borderId="0" xfId="0" applyBorder="1" applyAlignment="1" applyProtection="1">
      <alignment horizontal="center"/>
      <protection/>
    </xf>
    <xf numFmtId="0" fontId="0" fillId="0" borderId="0" xfId="0" applyFont="1" applyBorder="1" applyAlignment="1" applyProtection="1">
      <alignment horizontal="center"/>
      <protection/>
    </xf>
    <xf numFmtId="0" fontId="17" fillId="0" borderId="0" xfId="0" applyFont="1" applyAlignment="1">
      <alignment horizontal="center"/>
    </xf>
    <xf numFmtId="167" fontId="8" fillId="0" borderId="0" xfId="0" applyNumberFormat="1" applyFont="1" applyBorder="1" applyAlignment="1" applyProtection="1">
      <alignment/>
      <protection/>
    </xf>
    <xf numFmtId="0" fontId="0" fillId="0" borderId="0" xfId="0" applyFont="1" applyAlignment="1" applyProtection="1">
      <alignment wrapText="1"/>
      <protection/>
    </xf>
    <xf numFmtId="166" fontId="8" fillId="0" borderId="26" xfId="0" applyNumberFormat="1" applyFont="1" applyBorder="1" applyAlignment="1" applyProtection="1">
      <alignment horizontal="center"/>
      <protection/>
    </xf>
    <xf numFmtId="0" fontId="40" fillId="0" borderId="5" xfId="50" applyFont="1" applyAlignment="1">
      <alignment horizontal="left"/>
    </xf>
    <xf numFmtId="0" fontId="64" fillId="0" borderId="11" xfId="0" applyFont="1" applyBorder="1" applyAlignment="1" applyProtection="1">
      <alignment horizontal="center"/>
      <protection locked="0"/>
    </xf>
    <xf numFmtId="49" fontId="65" fillId="33" borderId="0" xfId="0" applyNumberFormat="1" applyFont="1" applyFill="1" applyBorder="1" applyAlignment="1" applyProtection="1">
      <alignment horizontal="center"/>
      <protection/>
    </xf>
    <xf numFmtId="49" fontId="65" fillId="33" borderId="27" xfId="0" applyNumberFormat="1" applyFont="1" applyFill="1" applyBorder="1" applyAlignment="1" applyProtection="1">
      <alignment horizontal="center"/>
      <protection/>
    </xf>
    <xf numFmtId="0" fontId="6" fillId="0" borderId="0" xfId="0" applyFont="1" applyBorder="1" applyAlignment="1" applyProtection="1">
      <alignment horizontal="center" vertical="center" textRotation="180" wrapText="1"/>
      <protection/>
    </xf>
    <xf numFmtId="0" fontId="2" fillId="0" borderId="0" xfId="0" applyFont="1" applyAlignment="1">
      <alignment horizontal="left"/>
    </xf>
    <xf numFmtId="0" fontId="0" fillId="0" borderId="11" xfId="0" applyBorder="1" applyAlignment="1" applyProtection="1">
      <alignment horizontal="center"/>
      <protection/>
    </xf>
    <xf numFmtId="0" fontId="63" fillId="0" borderId="11" xfId="0" applyFont="1" applyFill="1" applyBorder="1" applyAlignment="1" applyProtection="1">
      <alignment horizontal="center"/>
      <protection/>
    </xf>
    <xf numFmtId="0" fontId="10" fillId="0" borderId="0" xfId="0" applyFont="1" applyAlignment="1">
      <alignment horizontal="left" wrapText="1"/>
    </xf>
    <xf numFmtId="0" fontId="4" fillId="0" borderId="11" xfId="0" applyFont="1" applyBorder="1" applyAlignment="1" applyProtection="1">
      <alignment horizontal="left"/>
      <protection locked="0"/>
    </xf>
    <xf numFmtId="0" fontId="63" fillId="0" borderId="0" xfId="0" applyFont="1" applyBorder="1" applyAlignment="1" applyProtection="1">
      <alignment horizontal="center"/>
      <protection/>
    </xf>
    <xf numFmtId="0" fontId="0" fillId="0" borderId="0" xfId="0" applyFont="1" applyAlignment="1">
      <alignment horizontal="left"/>
    </xf>
    <xf numFmtId="0" fontId="10" fillId="0" borderId="0" xfId="0" applyFon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top" wrapText="1"/>
    </xf>
    <xf numFmtId="0" fontId="18" fillId="0" borderId="0" xfId="0" applyFont="1" applyAlignment="1">
      <alignment horizontal="left" vertical="top" wrapText="1"/>
    </xf>
    <xf numFmtId="49" fontId="2" fillId="33" borderId="0" xfId="0" applyNumberFormat="1" applyFont="1" applyFill="1" applyBorder="1" applyAlignment="1" applyProtection="1">
      <alignment horizontal="left"/>
      <protection/>
    </xf>
    <xf numFmtId="49" fontId="2" fillId="33" borderId="25" xfId="0" applyNumberFormat="1" applyFont="1" applyFill="1" applyBorder="1" applyAlignment="1" applyProtection="1">
      <alignment horizontal="left"/>
      <protection/>
    </xf>
    <xf numFmtId="49" fontId="5" fillId="0" borderId="0" xfId="0" applyNumberFormat="1" applyFont="1" applyBorder="1" applyAlignment="1" applyProtection="1">
      <alignment horizontal="center"/>
      <protection/>
    </xf>
    <xf numFmtId="14" fontId="5" fillId="0" borderId="28" xfId="0" applyNumberFormat="1" applyFont="1" applyBorder="1" applyAlignment="1" applyProtection="1">
      <alignment horizontal="left"/>
      <protection locked="0"/>
    </xf>
    <xf numFmtId="0" fontId="40" fillId="0" borderId="5" xfId="50" applyFont="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zoo\sped\3C&amp;IS\Staff%20Directories\Nonpublic%20Special%20Education%20Section\Rates\FY%202012\NONPUBLIC%20SPECIAL%20EDUCATION%20SCHOOL%20FY%202012%20BLANCK%20BUDGET\NTAP%20Budget%202012-%20MSDE%20Template%20v%202%201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A"/>
      <sheetName val="Form 1B"/>
      <sheetName val="Form 2A"/>
      <sheetName val="Form 2B"/>
      <sheetName val="Form 3A"/>
      <sheetName val="Form 3B"/>
      <sheetName val="Form 3C"/>
      <sheetName val="Form 3D"/>
      <sheetName val="Form 3E"/>
      <sheetName val="Form 3F"/>
      <sheetName val="Form 3G"/>
      <sheetName val="Form 3H"/>
      <sheetName val="Form 4A"/>
      <sheetName val="Form 4B"/>
      <sheetName val="Form 4C"/>
      <sheetName val="Form 4D"/>
      <sheetName val="Form 4E"/>
      <sheetName val="Form 4F"/>
      <sheetName val="Form 4G"/>
      <sheetName val="Form 4H"/>
      <sheetName val="Form 4I"/>
      <sheetName val="Form 4J"/>
      <sheetName val="Form 4K"/>
      <sheetName val="Form 4L"/>
      <sheetName val="Form 4M"/>
      <sheetName val="Form 4N"/>
      <sheetName val="Cost Sheet"/>
      <sheetName val="Cal Info"/>
      <sheetName val="Ed Calendar"/>
      <sheetName val="Res Calendar"/>
      <sheetName val="ESY Calendar"/>
      <sheetName val="Budget Ajustment Form"/>
      <sheetName val="Supplemental Audit Schedule"/>
      <sheetName val="(Data)"/>
    </sheetNames>
    <sheetDataSet>
      <sheetData sheetId="0">
        <row r="1">
          <cell r="A1" t="str">
            <v>Nonpublic Special Education School Budget for FY 2012</v>
          </cell>
        </row>
        <row r="17">
          <cell r="H17">
            <v>0</v>
          </cell>
        </row>
        <row r="18">
          <cell r="H18">
            <v>0</v>
          </cell>
        </row>
        <row r="19">
          <cell r="H19">
            <v>0</v>
          </cell>
        </row>
      </sheetData>
      <sheetData sheetId="1">
        <row r="7">
          <cell r="E7" t="e">
            <v>#VALUE!</v>
          </cell>
        </row>
        <row r="11">
          <cell r="C11" t="str">
            <v>E</v>
          </cell>
        </row>
        <row r="12">
          <cell r="C12" t="str">
            <v>E</v>
          </cell>
        </row>
        <row r="14">
          <cell r="C14" t="str">
            <v>E</v>
          </cell>
        </row>
        <row r="15">
          <cell r="C15" t="str">
            <v>E</v>
          </cell>
        </row>
        <row r="16">
          <cell r="C16" t="str">
            <v>E</v>
          </cell>
        </row>
        <row r="17">
          <cell r="C17" t="str">
            <v>E</v>
          </cell>
        </row>
        <row r="18">
          <cell r="C18" t="str">
            <v>E</v>
          </cell>
        </row>
        <row r="19">
          <cell r="C19" t="str">
            <v>E</v>
          </cell>
        </row>
        <row r="20">
          <cell r="C20" t="str">
            <v>E</v>
          </cell>
        </row>
        <row r="21">
          <cell r="C21" t="str">
            <v>E</v>
          </cell>
        </row>
        <row r="22">
          <cell r="C22" t="str">
            <v>E</v>
          </cell>
        </row>
        <row r="23">
          <cell r="C23" t="str">
            <v>E</v>
          </cell>
        </row>
        <row r="24">
          <cell r="C24" t="str">
            <v>E</v>
          </cell>
        </row>
        <row r="26">
          <cell r="C26" t="str">
            <v>E</v>
          </cell>
        </row>
        <row r="28">
          <cell r="C28" t="str">
            <v>E</v>
          </cell>
        </row>
        <row r="29">
          <cell r="C29" t="str">
            <v>E</v>
          </cell>
        </row>
      </sheetData>
      <sheetData sheetId="3">
        <row r="21">
          <cell r="C21">
            <v>0</v>
          </cell>
          <cell r="D21">
            <v>0</v>
          </cell>
          <cell r="E21">
            <v>0</v>
          </cell>
          <cell r="F21" t="str">
            <v>n/a</v>
          </cell>
        </row>
      </sheetData>
      <sheetData sheetId="4">
        <row r="26">
          <cell r="D26">
            <v>0</v>
          </cell>
        </row>
      </sheetData>
      <sheetData sheetId="5">
        <row r="26">
          <cell r="D26">
            <v>0</v>
          </cell>
        </row>
      </sheetData>
      <sheetData sheetId="6">
        <row r="26">
          <cell r="D26">
            <v>0</v>
          </cell>
        </row>
      </sheetData>
      <sheetData sheetId="7">
        <row r="26">
          <cell r="D26">
            <v>0</v>
          </cell>
        </row>
      </sheetData>
      <sheetData sheetId="8">
        <row r="26">
          <cell r="D26">
            <v>0</v>
          </cell>
        </row>
      </sheetData>
      <sheetData sheetId="9">
        <row r="26">
          <cell r="D26">
            <v>0</v>
          </cell>
        </row>
      </sheetData>
      <sheetData sheetId="10">
        <row r="12">
          <cell r="C12">
            <v>0</v>
          </cell>
        </row>
      </sheetData>
      <sheetData sheetId="11">
        <row r="26">
          <cell r="D26">
            <v>0</v>
          </cell>
        </row>
      </sheetData>
      <sheetData sheetId="12">
        <row r="26">
          <cell r="C26">
            <v>0</v>
          </cell>
          <cell r="D26">
            <v>0</v>
          </cell>
        </row>
      </sheetData>
      <sheetData sheetId="13">
        <row r="26">
          <cell r="C26">
            <v>0</v>
          </cell>
          <cell r="D26">
            <v>0</v>
          </cell>
        </row>
      </sheetData>
      <sheetData sheetId="14">
        <row r="26">
          <cell r="C26">
            <v>0</v>
          </cell>
          <cell r="D26">
            <v>0</v>
          </cell>
        </row>
      </sheetData>
      <sheetData sheetId="15">
        <row r="26">
          <cell r="C26">
            <v>0</v>
          </cell>
          <cell r="D26">
            <v>0</v>
          </cell>
        </row>
      </sheetData>
      <sheetData sheetId="16">
        <row r="26">
          <cell r="C26">
            <v>0</v>
          </cell>
          <cell r="D26">
            <v>0</v>
          </cell>
        </row>
      </sheetData>
      <sheetData sheetId="17">
        <row r="26">
          <cell r="C26">
            <v>0</v>
          </cell>
          <cell r="D26">
            <v>0</v>
          </cell>
        </row>
      </sheetData>
      <sheetData sheetId="18">
        <row r="26">
          <cell r="C26">
            <v>0</v>
          </cell>
          <cell r="D26">
            <v>0</v>
          </cell>
        </row>
      </sheetData>
      <sheetData sheetId="19">
        <row r="26">
          <cell r="C26">
            <v>0</v>
          </cell>
          <cell r="D26">
            <v>0</v>
          </cell>
        </row>
      </sheetData>
      <sheetData sheetId="20">
        <row r="26">
          <cell r="C26">
            <v>0</v>
          </cell>
          <cell r="D26">
            <v>0</v>
          </cell>
        </row>
      </sheetData>
      <sheetData sheetId="21">
        <row r="26">
          <cell r="C26">
            <v>0</v>
          </cell>
          <cell r="D26">
            <v>0</v>
          </cell>
        </row>
      </sheetData>
      <sheetData sheetId="22">
        <row r="26">
          <cell r="C26">
            <v>0</v>
          </cell>
          <cell r="D26">
            <v>0</v>
          </cell>
        </row>
      </sheetData>
      <sheetData sheetId="23">
        <row r="26">
          <cell r="C26">
            <v>0</v>
          </cell>
          <cell r="D26">
            <v>0</v>
          </cell>
        </row>
      </sheetData>
      <sheetData sheetId="24">
        <row r="26">
          <cell r="C26">
            <v>0</v>
          </cell>
          <cell r="D26">
            <v>0</v>
          </cell>
        </row>
      </sheetData>
      <sheetData sheetId="25">
        <row r="26">
          <cell r="C26">
            <v>0</v>
          </cell>
          <cell r="D26">
            <v>0</v>
          </cell>
        </row>
      </sheetData>
      <sheetData sheetId="28">
        <row r="10">
          <cell r="A10" t="str">
            <v>.31</v>
          </cell>
          <cell r="B10">
            <v>0</v>
          </cell>
          <cell r="C10">
            <v>0</v>
          </cell>
          <cell r="D10">
            <v>0</v>
          </cell>
          <cell r="E10">
            <v>0</v>
          </cell>
          <cell r="F10" t="str">
            <v>.1</v>
          </cell>
          <cell r="G10" t="str">
            <v>.2</v>
          </cell>
        </row>
        <row r="11">
          <cell r="A11" t="str">
            <v>.3</v>
          </cell>
          <cell r="B11" t="str">
            <v>.4</v>
          </cell>
          <cell r="C11" t="str">
            <v>.5</v>
          </cell>
          <cell r="D11" t="str">
            <v>.6</v>
          </cell>
          <cell r="E11" t="str">
            <v>.7</v>
          </cell>
          <cell r="F11" t="str">
            <v>.8</v>
          </cell>
          <cell r="G11" t="str">
            <v>.9</v>
          </cell>
        </row>
        <row r="12">
          <cell r="A12" t="str">
            <v>.10</v>
          </cell>
          <cell r="B12" t="str">
            <v>.11</v>
          </cell>
          <cell r="C12" t="str">
            <v>.12</v>
          </cell>
          <cell r="D12" t="str">
            <v>.13</v>
          </cell>
          <cell r="E12" t="str">
            <v>.14</v>
          </cell>
          <cell r="F12" t="str">
            <v>.15</v>
          </cell>
          <cell r="G12" t="str">
            <v>.16</v>
          </cell>
        </row>
        <row r="13">
          <cell r="A13" t="str">
            <v>.17</v>
          </cell>
          <cell r="B13" t="str">
            <v>.18</v>
          </cell>
          <cell r="C13" t="str">
            <v>.19</v>
          </cell>
          <cell r="D13" t="str">
            <v>.20</v>
          </cell>
          <cell r="E13" t="str">
            <v>.21</v>
          </cell>
          <cell r="F13" t="str">
            <v>.22</v>
          </cell>
          <cell r="G13" t="str">
            <v>.23</v>
          </cell>
        </row>
        <row r="14">
          <cell r="A14" t="str">
            <v>.24</v>
          </cell>
          <cell r="B14" t="str">
            <v>.25</v>
          </cell>
          <cell r="C14" t="str">
            <v>.26</v>
          </cell>
          <cell r="D14" t="str">
            <v>.27</v>
          </cell>
          <cell r="E14" t="str">
            <v>.28</v>
          </cell>
          <cell r="F14" t="str">
            <v>.29</v>
          </cell>
          <cell r="G14" t="str">
            <v>.30</v>
          </cell>
        </row>
        <row r="17">
          <cell r="A17">
            <v>0</v>
          </cell>
          <cell r="B17" t="str">
            <v>.1</v>
          </cell>
          <cell r="C17" t="str">
            <v>.2</v>
          </cell>
          <cell r="D17" t="str">
            <v>.3</v>
          </cell>
          <cell r="E17" t="str">
            <v>.4</v>
          </cell>
          <cell r="F17" t="str">
            <v>.5</v>
          </cell>
          <cell r="G17" t="str">
            <v>.6</v>
          </cell>
        </row>
        <row r="18">
          <cell r="A18" t="str">
            <v>.7</v>
          </cell>
          <cell r="B18" t="str">
            <v>.8</v>
          </cell>
          <cell r="C18" t="str">
            <v>.9</v>
          </cell>
          <cell r="D18" t="str">
            <v>.10</v>
          </cell>
          <cell r="E18" t="str">
            <v>.11</v>
          </cell>
          <cell r="F18" t="str">
            <v>.12</v>
          </cell>
          <cell r="G18" t="str">
            <v>.13</v>
          </cell>
        </row>
        <row r="19">
          <cell r="A19" t="str">
            <v>.14</v>
          </cell>
          <cell r="B19" t="str">
            <v>.15</v>
          </cell>
          <cell r="C19" t="str">
            <v>.16</v>
          </cell>
          <cell r="D19" t="str">
            <v>.17</v>
          </cell>
          <cell r="E19" t="str">
            <v>.18</v>
          </cell>
          <cell r="F19" t="str">
            <v>.19</v>
          </cell>
          <cell r="G19" t="str">
            <v>.20</v>
          </cell>
        </row>
        <row r="20">
          <cell r="A20" t="str">
            <v>.21</v>
          </cell>
          <cell r="B20" t="str">
            <v>.22</v>
          </cell>
          <cell r="C20" t="str">
            <v>.23</v>
          </cell>
          <cell r="D20" t="str">
            <v>.24</v>
          </cell>
          <cell r="E20" t="str">
            <v>.25</v>
          </cell>
          <cell r="F20" t="str">
            <v>.26</v>
          </cell>
          <cell r="G20" t="str">
            <v>.27</v>
          </cell>
        </row>
        <row r="21">
          <cell r="A21" t="str">
            <v>.28</v>
          </cell>
          <cell r="B21" t="str">
            <v>.29</v>
          </cell>
          <cell r="C21" t="str">
            <v>.30</v>
          </cell>
          <cell r="D21" t="str">
            <v>.31</v>
          </cell>
          <cell r="E21">
            <v>0</v>
          </cell>
          <cell r="F21">
            <v>0</v>
          </cell>
          <cell r="G21">
            <v>0</v>
          </cell>
        </row>
        <row r="24">
          <cell r="A24">
            <v>0</v>
          </cell>
          <cell r="B24">
            <v>0</v>
          </cell>
          <cell r="C24">
            <v>0</v>
          </cell>
          <cell r="D24">
            <v>0</v>
          </cell>
          <cell r="E24" t="str">
            <v>.1</v>
          </cell>
          <cell r="F24" t="str">
            <v>.2</v>
          </cell>
          <cell r="G24" t="str">
            <v>.3</v>
          </cell>
        </row>
        <row r="25">
          <cell r="A25" t="str">
            <v>.4</v>
          </cell>
          <cell r="B25" t="str">
            <v>.5</v>
          </cell>
          <cell r="C25" t="str">
            <v>.6</v>
          </cell>
          <cell r="D25" t="str">
            <v>.7</v>
          </cell>
          <cell r="E25" t="str">
            <v>.8</v>
          </cell>
          <cell r="F25" t="str">
            <v>.9</v>
          </cell>
          <cell r="G25" t="str">
            <v>.10</v>
          </cell>
        </row>
        <row r="26">
          <cell r="A26" t="str">
            <v>.11</v>
          </cell>
          <cell r="B26" t="str">
            <v>.12</v>
          </cell>
          <cell r="C26" t="str">
            <v>.13</v>
          </cell>
          <cell r="D26" t="str">
            <v>.14</v>
          </cell>
          <cell r="E26" t="str">
            <v>.15</v>
          </cell>
          <cell r="F26" t="str">
            <v>.16</v>
          </cell>
          <cell r="G26" t="str">
            <v>.17</v>
          </cell>
        </row>
        <row r="27">
          <cell r="A27" t="str">
            <v>.18</v>
          </cell>
          <cell r="B27" t="str">
            <v>.19</v>
          </cell>
          <cell r="C27" t="str">
            <v>.20</v>
          </cell>
          <cell r="D27" t="str">
            <v>.21</v>
          </cell>
          <cell r="E27" t="str">
            <v>.22</v>
          </cell>
          <cell r="F27" t="str">
            <v>.23</v>
          </cell>
          <cell r="G27" t="str">
            <v>.24</v>
          </cell>
        </row>
        <row r="28">
          <cell r="A28" t="str">
            <v>.25</v>
          </cell>
          <cell r="B28" t="str">
            <v>.26</v>
          </cell>
          <cell r="C28" t="str">
            <v>.27</v>
          </cell>
          <cell r="D28" t="str">
            <v>.28</v>
          </cell>
          <cell r="E28" t="str">
            <v>.29</v>
          </cell>
          <cell r="F28" t="str">
            <v>.30</v>
          </cell>
          <cell r="G28">
            <v>0</v>
          </cell>
        </row>
        <row r="30">
          <cell r="F30">
            <v>0</v>
          </cell>
          <cell r="N30">
            <v>0</v>
          </cell>
          <cell r="V30">
            <v>0</v>
          </cell>
          <cell r="AD30">
            <v>0</v>
          </cell>
        </row>
      </sheetData>
      <sheetData sheetId="29">
        <row r="30">
          <cell r="F30">
            <v>0</v>
          </cell>
          <cell r="N30">
            <v>0</v>
          </cell>
          <cell r="V30">
            <v>0</v>
          </cell>
          <cell r="AD30">
            <v>0</v>
          </cell>
        </row>
      </sheetData>
      <sheetData sheetId="30">
        <row r="30">
          <cell r="F30">
            <v>0</v>
          </cell>
          <cell r="N30">
            <v>0</v>
          </cell>
          <cell r="V30">
            <v>0</v>
          </cell>
          <cell r="AD30">
            <v>0</v>
          </cell>
        </row>
      </sheetData>
      <sheetData sheetId="33">
        <row r="2">
          <cell r="F2" t="str">
            <v/>
          </cell>
          <cell r="G2" t="str">
            <v/>
          </cell>
          <cell r="H2" t="str">
            <v/>
          </cell>
        </row>
        <row r="3">
          <cell r="F3" t="str">
            <v/>
          </cell>
          <cell r="G3" t="str">
            <v/>
          </cell>
          <cell r="H3" t="str">
            <v/>
          </cell>
        </row>
        <row r="4">
          <cell r="H4" t="str">
            <v/>
          </cell>
        </row>
        <row r="5">
          <cell r="F5" t="str">
            <v/>
          </cell>
          <cell r="G5" t="str">
            <v/>
          </cell>
          <cell r="H5" t="str">
            <v/>
          </cell>
        </row>
        <row r="6">
          <cell r="F6" t="str">
            <v/>
          </cell>
          <cell r="G6" t="str">
            <v/>
          </cell>
        </row>
        <row r="7">
          <cell r="F7" t="str">
            <v/>
          </cell>
          <cell r="G7" t="str">
            <v/>
          </cell>
          <cell r="H7" t="str">
            <v/>
          </cell>
        </row>
        <row r="8">
          <cell r="F8" t="str">
            <v/>
          </cell>
          <cell r="G8" t="str">
            <v/>
          </cell>
          <cell r="H8" t="str">
            <v/>
          </cell>
        </row>
        <row r="9">
          <cell r="F9" t="str">
            <v/>
          </cell>
          <cell r="G9" t="str">
            <v/>
          </cell>
          <cell r="H9" t="str">
            <v/>
          </cell>
        </row>
        <row r="10">
          <cell r="F10" t="str">
            <v/>
          </cell>
          <cell r="G10" t="str">
            <v/>
          </cell>
          <cell r="H10" t="str">
            <v/>
          </cell>
        </row>
        <row r="11">
          <cell r="F11" t="str">
            <v/>
          </cell>
          <cell r="G11" t="str">
            <v/>
          </cell>
          <cell r="H11" t="str">
            <v/>
          </cell>
        </row>
        <row r="12">
          <cell r="F12" t="str">
            <v/>
          </cell>
          <cell r="G12" t="str">
            <v/>
          </cell>
          <cell r="H12" t="str">
            <v/>
          </cell>
        </row>
        <row r="13">
          <cell r="F13" t="str">
            <v/>
          </cell>
          <cell r="G13" t="str">
            <v/>
          </cell>
          <cell r="H13" t="str">
            <v/>
          </cell>
        </row>
        <row r="14">
          <cell r="F14" t="str">
            <v/>
          </cell>
          <cell r="G14" t="str">
            <v/>
          </cell>
          <cell r="H14" t="str">
            <v/>
          </cell>
        </row>
        <row r="15">
          <cell r="F15" t="str">
            <v/>
          </cell>
          <cell r="G15" t="str">
            <v/>
          </cell>
          <cell r="H15" t="str">
            <v/>
          </cell>
        </row>
        <row r="16">
          <cell r="F16" t="str">
            <v/>
          </cell>
          <cell r="G16" t="str">
            <v/>
          </cell>
          <cell r="H16" t="str">
            <v/>
          </cell>
        </row>
        <row r="17">
          <cell r="F17" t="str">
            <v/>
          </cell>
          <cell r="G17" t="str">
            <v/>
          </cell>
          <cell r="H17" t="str">
            <v/>
          </cell>
        </row>
        <row r="18">
          <cell r="F18" t="str">
            <v/>
          </cell>
          <cell r="G18" t="str">
            <v/>
          </cell>
          <cell r="H18" t="str">
            <v/>
          </cell>
        </row>
        <row r="19">
          <cell r="F19" t="str">
            <v/>
          </cell>
          <cell r="G19" t="str">
            <v/>
          </cell>
          <cell r="H19" t="str">
            <v/>
          </cell>
        </row>
        <row r="20">
          <cell r="F20" t="str">
            <v/>
          </cell>
          <cell r="G20" t="str">
            <v/>
          </cell>
          <cell r="H20" t="str">
            <v/>
          </cell>
        </row>
        <row r="21">
          <cell r="F21" t="str">
            <v/>
          </cell>
          <cell r="G21" t="str">
            <v/>
          </cell>
          <cell r="H21" t="str">
            <v/>
          </cell>
        </row>
        <row r="22">
          <cell r="F22" t="str">
            <v/>
          </cell>
          <cell r="G22" t="str">
            <v/>
          </cell>
          <cell r="H22" t="str">
            <v/>
          </cell>
        </row>
        <row r="23">
          <cell r="F23" t="str">
            <v/>
          </cell>
          <cell r="G23" t="str">
            <v/>
          </cell>
          <cell r="H23" t="str">
            <v/>
          </cell>
        </row>
        <row r="24">
          <cell r="F24" t="str">
            <v/>
          </cell>
          <cell r="G24" t="str">
            <v/>
          </cell>
          <cell r="H24" t="str">
            <v/>
          </cell>
        </row>
        <row r="25">
          <cell r="F25" t="str">
            <v/>
          </cell>
          <cell r="G25" t="str">
            <v/>
          </cell>
          <cell r="H25" t="str">
            <v/>
          </cell>
        </row>
        <row r="26">
          <cell r="F26" t="str">
            <v/>
          </cell>
          <cell r="G26" t="str">
            <v/>
          </cell>
          <cell r="H26" t="str">
            <v/>
          </cell>
        </row>
        <row r="27">
          <cell r="F27" t="str">
            <v/>
          </cell>
          <cell r="G27" t="str">
            <v/>
          </cell>
          <cell r="H27" t="str">
            <v/>
          </cell>
        </row>
        <row r="28">
          <cell r="F28" t="str">
            <v/>
          </cell>
          <cell r="G28" t="str">
            <v/>
          </cell>
          <cell r="H28" t="str">
            <v/>
          </cell>
        </row>
        <row r="29">
          <cell r="F29" t="str">
            <v/>
          </cell>
          <cell r="G29" t="str">
            <v/>
          </cell>
        </row>
        <row r="30">
          <cell r="F30" t="str">
            <v/>
          </cell>
          <cell r="G30" t="str">
            <v/>
          </cell>
        </row>
        <row r="31">
          <cell r="F31" t="str">
            <v/>
          </cell>
          <cell r="G31" t="str">
            <v/>
          </cell>
        </row>
        <row r="32">
          <cell r="F32" t="str">
            <v/>
          </cell>
          <cell r="G32" t="str">
            <v/>
          </cell>
        </row>
        <row r="33">
          <cell r="F33" t="str">
            <v/>
          </cell>
          <cell r="G33" t="str">
            <v/>
          </cell>
        </row>
        <row r="34">
          <cell r="F34" t="str">
            <v/>
          </cell>
          <cell r="G34" t="str">
            <v/>
          </cell>
        </row>
        <row r="35">
          <cell r="F35" t="str">
            <v/>
          </cell>
          <cell r="G35" t="str">
            <v/>
          </cell>
        </row>
        <row r="36">
          <cell r="F36" t="str">
            <v/>
          </cell>
          <cell r="G36" t="str">
            <v/>
          </cell>
        </row>
        <row r="37">
          <cell r="F37" t="str">
            <v/>
          </cell>
          <cell r="G37" t="str">
            <v/>
          </cell>
        </row>
        <row r="38">
          <cell r="F38" t="str">
            <v/>
          </cell>
          <cell r="G38" t="str">
            <v/>
          </cell>
          <cell r="S38">
            <v>2000</v>
          </cell>
          <cell r="T38">
            <v>7</v>
          </cell>
          <cell r="U38">
            <v>24</v>
          </cell>
          <cell r="V38">
            <v>4</v>
          </cell>
          <cell r="W38">
            <v>14</v>
          </cell>
          <cell r="X38">
            <v>2</v>
          </cell>
          <cell r="Y38">
            <v>12</v>
          </cell>
          <cell r="Z38">
            <v>5</v>
          </cell>
          <cell r="AA38">
            <v>1</v>
          </cell>
          <cell r="AB38">
            <v>11</v>
          </cell>
          <cell r="AC38">
            <v>6</v>
          </cell>
          <cell r="AD38">
            <v>9</v>
          </cell>
          <cell r="AE38">
            <v>4</v>
          </cell>
          <cell r="AG38">
            <v>1</v>
          </cell>
          <cell r="AH38" t="str">
            <v>Q1</v>
          </cell>
        </row>
        <row r="39">
          <cell r="S39">
            <v>2001</v>
          </cell>
          <cell r="T39">
            <v>2</v>
          </cell>
          <cell r="U39">
            <v>19</v>
          </cell>
          <cell r="V39">
            <v>5</v>
          </cell>
          <cell r="W39">
            <v>8</v>
          </cell>
          <cell r="X39">
            <v>3</v>
          </cell>
          <cell r="Y39">
            <v>13</v>
          </cell>
          <cell r="Z39">
            <v>7</v>
          </cell>
          <cell r="AA39">
            <v>3</v>
          </cell>
          <cell r="AB39">
            <v>13</v>
          </cell>
          <cell r="AC39">
            <v>1</v>
          </cell>
          <cell r="AD39">
            <v>11</v>
          </cell>
          <cell r="AE39">
            <v>6</v>
          </cell>
          <cell r="AG39">
            <v>2</v>
          </cell>
          <cell r="AH39" t="str">
            <v>Q6</v>
          </cell>
        </row>
        <row r="40">
          <cell r="S40">
            <v>2002</v>
          </cell>
          <cell r="T40">
            <v>3</v>
          </cell>
          <cell r="U40">
            <v>20</v>
          </cell>
          <cell r="V40">
            <v>6</v>
          </cell>
          <cell r="W40">
            <v>9</v>
          </cell>
          <cell r="X40">
            <v>4</v>
          </cell>
          <cell r="Y40">
            <v>14</v>
          </cell>
          <cell r="Z40">
            <v>1</v>
          </cell>
          <cell r="AA40">
            <v>4</v>
          </cell>
          <cell r="AB40">
            <v>14</v>
          </cell>
          <cell r="AC40">
            <v>2</v>
          </cell>
          <cell r="AD40">
            <v>12</v>
          </cell>
          <cell r="AE40">
            <v>7</v>
          </cell>
          <cell r="AG40">
            <v>3</v>
          </cell>
          <cell r="AH40" t="str">
            <v>Q11</v>
          </cell>
        </row>
        <row r="41">
          <cell r="G41">
            <v>2012</v>
          </cell>
          <cell r="S41">
            <v>2003</v>
          </cell>
          <cell r="T41">
            <v>4</v>
          </cell>
          <cell r="U41">
            <v>21</v>
          </cell>
          <cell r="V41">
            <v>7</v>
          </cell>
          <cell r="W41">
            <v>10</v>
          </cell>
          <cell r="X41">
            <v>5</v>
          </cell>
          <cell r="Y41">
            <v>8</v>
          </cell>
          <cell r="Z41">
            <v>2</v>
          </cell>
          <cell r="AA41">
            <v>5</v>
          </cell>
          <cell r="AB41">
            <v>8</v>
          </cell>
          <cell r="AC41">
            <v>3</v>
          </cell>
          <cell r="AD41">
            <v>13</v>
          </cell>
          <cell r="AE41">
            <v>1</v>
          </cell>
          <cell r="AG41">
            <v>4</v>
          </cell>
          <cell r="AH41" t="str">
            <v>Q16</v>
          </cell>
        </row>
        <row r="42">
          <cell r="S42">
            <v>2004</v>
          </cell>
          <cell r="T42">
            <v>5</v>
          </cell>
          <cell r="U42">
            <v>22</v>
          </cell>
          <cell r="V42">
            <v>2</v>
          </cell>
          <cell r="W42">
            <v>12</v>
          </cell>
          <cell r="X42">
            <v>7</v>
          </cell>
          <cell r="Y42">
            <v>10</v>
          </cell>
          <cell r="Z42">
            <v>3</v>
          </cell>
          <cell r="AA42">
            <v>6</v>
          </cell>
          <cell r="AB42">
            <v>9</v>
          </cell>
          <cell r="AC42">
            <v>4</v>
          </cell>
          <cell r="AD42">
            <v>14</v>
          </cell>
          <cell r="AE42">
            <v>2</v>
          </cell>
          <cell r="AG42">
            <v>5</v>
          </cell>
          <cell r="AH42" t="str">
            <v>Q21</v>
          </cell>
        </row>
        <row r="43">
          <cell r="G43">
            <v>41090</v>
          </cell>
          <cell r="S43">
            <v>2005</v>
          </cell>
          <cell r="T43">
            <v>7</v>
          </cell>
          <cell r="U43">
            <v>17</v>
          </cell>
          <cell r="V43">
            <v>3</v>
          </cell>
          <cell r="W43">
            <v>13</v>
          </cell>
          <cell r="X43">
            <v>1</v>
          </cell>
          <cell r="Y43">
            <v>11</v>
          </cell>
          <cell r="Z43">
            <v>5</v>
          </cell>
          <cell r="AA43">
            <v>1</v>
          </cell>
          <cell r="AB43">
            <v>11</v>
          </cell>
          <cell r="AC43">
            <v>6</v>
          </cell>
          <cell r="AD43">
            <v>9</v>
          </cell>
          <cell r="AE43">
            <v>4</v>
          </cell>
          <cell r="AG43">
            <v>6</v>
          </cell>
          <cell r="AH43" t="str">
            <v>Q26</v>
          </cell>
        </row>
        <row r="44">
          <cell r="S44">
            <v>2006</v>
          </cell>
          <cell r="T44">
            <v>1</v>
          </cell>
          <cell r="U44">
            <v>18</v>
          </cell>
          <cell r="V44">
            <v>4</v>
          </cell>
          <cell r="W44">
            <v>14</v>
          </cell>
          <cell r="X44">
            <v>2</v>
          </cell>
          <cell r="Y44">
            <v>12</v>
          </cell>
          <cell r="Z44">
            <v>6</v>
          </cell>
          <cell r="AA44">
            <v>2</v>
          </cell>
          <cell r="AB44">
            <v>12</v>
          </cell>
          <cell r="AC44">
            <v>7</v>
          </cell>
          <cell r="AD44">
            <v>10</v>
          </cell>
          <cell r="AE44">
            <v>5</v>
          </cell>
          <cell r="AG44">
            <v>7</v>
          </cell>
          <cell r="AH44" t="str">
            <v>Q31</v>
          </cell>
        </row>
        <row r="45">
          <cell r="S45">
            <v>2007</v>
          </cell>
          <cell r="T45">
            <v>2</v>
          </cell>
          <cell r="U45">
            <v>19</v>
          </cell>
          <cell r="V45">
            <v>5</v>
          </cell>
          <cell r="W45">
            <v>8</v>
          </cell>
          <cell r="X45">
            <v>3</v>
          </cell>
          <cell r="Y45">
            <v>13</v>
          </cell>
          <cell r="Z45">
            <v>7</v>
          </cell>
          <cell r="AA45">
            <v>3</v>
          </cell>
          <cell r="AB45">
            <v>13</v>
          </cell>
          <cell r="AC45">
            <v>1</v>
          </cell>
          <cell r="AD45">
            <v>11</v>
          </cell>
          <cell r="AE45">
            <v>6</v>
          </cell>
          <cell r="AG45">
            <v>8</v>
          </cell>
          <cell r="AH45" t="str">
            <v>X1</v>
          </cell>
        </row>
        <row r="46">
          <cell r="S46">
            <v>2008</v>
          </cell>
          <cell r="T46">
            <v>3</v>
          </cell>
          <cell r="U46">
            <v>27</v>
          </cell>
          <cell r="V46">
            <v>7</v>
          </cell>
          <cell r="W46">
            <v>10</v>
          </cell>
          <cell r="X46">
            <v>5</v>
          </cell>
          <cell r="Y46">
            <v>8</v>
          </cell>
          <cell r="Z46">
            <v>1</v>
          </cell>
          <cell r="AA46">
            <v>4</v>
          </cell>
          <cell r="AB46">
            <v>14</v>
          </cell>
          <cell r="AC46">
            <v>2</v>
          </cell>
          <cell r="AD46">
            <v>12</v>
          </cell>
          <cell r="AE46">
            <v>7</v>
          </cell>
          <cell r="AG46">
            <v>9</v>
          </cell>
          <cell r="AH46" t="str">
            <v>X6</v>
          </cell>
        </row>
        <row r="47">
          <cell r="S47">
            <v>2009</v>
          </cell>
          <cell r="T47">
            <v>5</v>
          </cell>
          <cell r="U47">
            <v>15</v>
          </cell>
          <cell r="V47">
            <v>1</v>
          </cell>
          <cell r="W47">
            <v>11</v>
          </cell>
          <cell r="X47">
            <v>6</v>
          </cell>
          <cell r="Y47">
            <v>9</v>
          </cell>
          <cell r="Z47">
            <v>3</v>
          </cell>
          <cell r="AA47">
            <v>6</v>
          </cell>
          <cell r="AB47">
            <v>9</v>
          </cell>
          <cell r="AC47">
            <v>4</v>
          </cell>
          <cell r="AD47">
            <v>14</v>
          </cell>
          <cell r="AE47">
            <v>2</v>
          </cell>
          <cell r="AG47">
            <v>10</v>
          </cell>
          <cell r="AH47" t="str">
            <v>X11</v>
          </cell>
        </row>
        <row r="48">
          <cell r="F48" t="b">
            <v>0</v>
          </cell>
          <cell r="S48">
            <v>2010</v>
          </cell>
          <cell r="T48">
            <v>6</v>
          </cell>
          <cell r="U48">
            <v>16</v>
          </cell>
          <cell r="V48">
            <v>2</v>
          </cell>
          <cell r="W48">
            <v>12</v>
          </cell>
          <cell r="X48">
            <v>7</v>
          </cell>
          <cell r="Y48">
            <v>10</v>
          </cell>
          <cell r="Z48">
            <v>4</v>
          </cell>
          <cell r="AA48">
            <v>7</v>
          </cell>
          <cell r="AB48">
            <v>10</v>
          </cell>
          <cell r="AC48">
            <v>5</v>
          </cell>
          <cell r="AD48">
            <v>8</v>
          </cell>
          <cell r="AE48">
            <v>3</v>
          </cell>
          <cell r="AG48">
            <v>11</v>
          </cell>
          <cell r="AH48" t="str">
            <v>X16</v>
          </cell>
        </row>
        <row r="49">
          <cell r="F49" t="b">
            <v>0</v>
          </cell>
          <cell r="S49">
            <v>2011</v>
          </cell>
          <cell r="T49">
            <v>7</v>
          </cell>
          <cell r="U49">
            <v>17</v>
          </cell>
          <cell r="V49">
            <v>3</v>
          </cell>
          <cell r="W49">
            <v>13</v>
          </cell>
          <cell r="X49">
            <v>1</v>
          </cell>
          <cell r="Y49">
            <v>11</v>
          </cell>
          <cell r="Z49">
            <v>5</v>
          </cell>
          <cell r="AA49">
            <v>1</v>
          </cell>
          <cell r="AB49">
            <v>11</v>
          </cell>
          <cell r="AC49">
            <v>6</v>
          </cell>
          <cell r="AD49">
            <v>9</v>
          </cell>
          <cell r="AE49">
            <v>4</v>
          </cell>
          <cell r="AG49">
            <v>12</v>
          </cell>
          <cell r="AH49" t="str">
            <v>X21</v>
          </cell>
        </row>
        <row r="50">
          <cell r="F50" t="b">
            <v>1</v>
          </cell>
          <cell r="S50">
            <v>2012</v>
          </cell>
          <cell r="T50">
            <v>1</v>
          </cell>
          <cell r="U50">
            <v>25</v>
          </cell>
          <cell r="V50">
            <v>5</v>
          </cell>
          <cell r="W50">
            <v>8</v>
          </cell>
          <cell r="X50">
            <v>3</v>
          </cell>
          <cell r="Y50">
            <v>13</v>
          </cell>
          <cell r="Z50">
            <v>6</v>
          </cell>
          <cell r="AA50">
            <v>2</v>
          </cell>
          <cell r="AB50">
            <v>12</v>
          </cell>
          <cell r="AC50">
            <v>7</v>
          </cell>
          <cell r="AD50">
            <v>10</v>
          </cell>
          <cell r="AE50">
            <v>5</v>
          </cell>
          <cell r="AG50">
            <v>13</v>
          </cell>
          <cell r="AH50" t="str">
            <v>X26</v>
          </cell>
        </row>
        <row r="51">
          <cell r="S51">
            <v>2013</v>
          </cell>
          <cell r="T51">
            <v>3</v>
          </cell>
          <cell r="U51">
            <v>20</v>
          </cell>
          <cell r="V51">
            <v>6</v>
          </cell>
          <cell r="W51">
            <v>9</v>
          </cell>
          <cell r="X51">
            <v>4</v>
          </cell>
          <cell r="Y51">
            <v>14</v>
          </cell>
          <cell r="Z51">
            <v>1</v>
          </cell>
          <cell r="AA51">
            <v>4</v>
          </cell>
          <cell r="AB51">
            <v>14</v>
          </cell>
          <cell r="AC51">
            <v>2</v>
          </cell>
          <cell r="AD51">
            <v>12</v>
          </cell>
          <cell r="AE51">
            <v>7</v>
          </cell>
          <cell r="AG51">
            <v>14</v>
          </cell>
          <cell r="AH51" t="str">
            <v>X31</v>
          </cell>
        </row>
        <row r="52">
          <cell r="S52">
            <v>2014</v>
          </cell>
          <cell r="T52">
            <v>4</v>
          </cell>
          <cell r="U52">
            <v>21</v>
          </cell>
          <cell r="V52">
            <v>7</v>
          </cell>
          <cell r="W52">
            <v>10</v>
          </cell>
          <cell r="X52">
            <v>5</v>
          </cell>
          <cell r="Y52">
            <v>8</v>
          </cell>
          <cell r="Z52">
            <v>2</v>
          </cell>
          <cell r="AA52">
            <v>5</v>
          </cell>
          <cell r="AB52">
            <v>8</v>
          </cell>
          <cell r="AC52">
            <v>3</v>
          </cell>
          <cell r="AD52">
            <v>13</v>
          </cell>
          <cell r="AE52">
            <v>1</v>
          </cell>
          <cell r="AG52">
            <v>15</v>
          </cell>
          <cell r="AH52" t="str">
            <v>AE1</v>
          </cell>
        </row>
        <row r="53">
          <cell r="S53">
            <v>2015</v>
          </cell>
          <cell r="T53">
            <v>5</v>
          </cell>
          <cell r="U53">
            <v>15</v>
          </cell>
          <cell r="V53">
            <v>1</v>
          </cell>
          <cell r="W53">
            <v>11</v>
          </cell>
          <cell r="X53">
            <v>6</v>
          </cell>
          <cell r="Y53">
            <v>9</v>
          </cell>
          <cell r="Z53">
            <v>3</v>
          </cell>
          <cell r="AA53">
            <v>6</v>
          </cell>
          <cell r="AB53">
            <v>9</v>
          </cell>
          <cell r="AC53">
            <v>4</v>
          </cell>
          <cell r="AD53">
            <v>14</v>
          </cell>
          <cell r="AE53">
            <v>2</v>
          </cell>
          <cell r="AG53">
            <v>16</v>
          </cell>
          <cell r="AH53" t="str">
            <v>AE6</v>
          </cell>
        </row>
        <row r="54">
          <cell r="S54">
            <v>2016</v>
          </cell>
          <cell r="T54">
            <v>6</v>
          </cell>
          <cell r="U54">
            <v>23</v>
          </cell>
          <cell r="V54">
            <v>3</v>
          </cell>
          <cell r="W54">
            <v>13</v>
          </cell>
          <cell r="X54">
            <v>1</v>
          </cell>
          <cell r="Y54">
            <v>11</v>
          </cell>
          <cell r="Z54">
            <v>4</v>
          </cell>
          <cell r="AA54">
            <v>7</v>
          </cell>
          <cell r="AB54">
            <v>10</v>
          </cell>
          <cell r="AC54">
            <v>5</v>
          </cell>
          <cell r="AD54">
            <v>8</v>
          </cell>
          <cell r="AE54">
            <v>3</v>
          </cell>
          <cell r="AG54">
            <v>17</v>
          </cell>
          <cell r="AH54" t="str">
            <v>AE11</v>
          </cell>
        </row>
        <row r="55">
          <cell r="S55">
            <v>2017</v>
          </cell>
          <cell r="T55">
            <v>1</v>
          </cell>
          <cell r="U55">
            <v>18</v>
          </cell>
          <cell r="V55">
            <v>4</v>
          </cell>
          <cell r="W55">
            <v>14</v>
          </cell>
          <cell r="X55">
            <v>2</v>
          </cell>
          <cell r="Y55">
            <v>12</v>
          </cell>
          <cell r="Z55">
            <v>6</v>
          </cell>
          <cell r="AA55">
            <v>2</v>
          </cell>
          <cell r="AB55">
            <v>12</v>
          </cell>
          <cell r="AC55">
            <v>7</v>
          </cell>
          <cell r="AD55">
            <v>10</v>
          </cell>
          <cell r="AE55">
            <v>5</v>
          </cell>
          <cell r="AG55">
            <v>18</v>
          </cell>
          <cell r="AH55" t="str">
            <v>AE16</v>
          </cell>
        </row>
        <row r="56">
          <cell r="S56">
            <v>2018</v>
          </cell>
          <cell r="T56">
            <v>2</v>
          </cell>
          <cell r="U56">
            <v>19</v>
          </cell>
          <cell r="V56">
            <v>5</v>
          </cell>
          <cell r="W56">
            <v>8</v>
          </cell>
          <cell r="X56">
            <v>3</v>
          </cell>
          <cell r="Y56">
            <v>13</v>
          </cell>
          <cell r="Z56">
            <v>7</v>
          </cell>
          <cell r="AA56">
            <v>3</v>
          </cell>
          <cell r="AB56">
            <v>13</v>
          </cell>
          <cell r="AC56">
            <v>1</v>
          </cell>
          <cell r="AD56">
            <v>11</v>
          </cell>
          <cell r="AE56">
            <v>6</v>
          </cell>
          <cell r="AG56">
            <v>19</v>
          </cell>
          <cell r="AH56" t="str">
            <v>AE21</v>
          </cell>
        </row>
        <row r="57">
          <cell r="S57">
            <v>2019</v>
          </cell>
          <cell r="T57">
            <v>3</v>
          </cell>
          <cell r="U57">
            <v>20</v>
          </cell>
          <cell r="V57">
            <v>6</v>
          </cell>
          <cell r="W57">
            <v>9</v>
          </cell>
          <cell r="X57">
            <v>4</v>
          </cell>
          <cell r="Y57">
            <v>14</v>
          </cell>
          <cell r="Z57">
            <v>1</v>
          </cell>
          <cell r="AA57">
            <v>4</v>
          </cell>
          <cell r="AB57">
            <v>14</v>
          </cell>
          <cell r="AC57">
            <v>2</v>
          </cell>
          <cell r="AD57">
            <v>12</v>
          </cell>
          <cell r="AE57">
            <v>7</v>
          </cell>
          <cell r="AG57">
            <v>20</v>
          </cell>
          <cell r="AH57" t="str">
            <v>AE26</v>
          </cell>
        </row>
        <row r="58">
          <cell r="S58">
            <v>2020</v>
          </cell>
          <cell r="T58">
            <v>4</v>
          </cell>
          <cell r="U58">
            <v>28</v>
          </cell>
          <cell r="V58">
            <v>1</v>
          </cell>
          <cell r="W58">
            <v>11</v>
          </cell>
          <cell r="X58">
            <v>6</v>
          </cell>
          <cell r="Y58">
            <v>9</v>
          </cell>
          <cell r="Z58">
            <v>2</v>
          </cell>
          <cell r="AA58">
            <v>5</v>
          </cell>
          <cell r="AB58">
            <v>8</v>
          </cell>
          <cell r="AC58">
            <v>3</v>
          </cell>
          <cell r="AD58">
            <v>13</v>
          </cell>
          <cell r="AE58">
            <v>1</v>
          </cell>
          <cell r="AG58">
            <v>21</v>
          </cell>
          <cell r="AH58" t="str">
            <v>AE31</v>
          </cell>
        </row>
        <row r="59">
          <cell r="S59">
            <v>2021</v>
          </cell>
          <cell r="T59">
            <v>6</v>
          </cell>
          <cell r="U59">
            <v>16</v>
          </cell>
          <cell r="V59">
            <v>2</v>
          </cell>
          <cell r="W59">
            <v>12</v>
          </cell>
          <cell r="X59">
            <v>7</v>
          </cell>
          <cell r="Y59">
            <v>10</v>
          </cell>
          <cell r="Z59">
            <v>4</v>
          </cell>
          <cell r="AA59">
            <v>7</v>
          </cell>
          <cell r="AB59">
            <v>10</v>
          </cell>
          <cell r="AC59">
            <v>5</v>
          </cell>
          <cell r="AD59">
            <v>8</v>
          </cell>
          <cell r="AE59">
            <v>3</v>
          </cell>
          <cell r="AG59">
            <v>22</v>
          </cell>
          <cell r="AH59" t="str">
            <v>AL1</v>
          </cell>
        </row>
        <row r="60">
          <cell r="S60">
            <v>2022</v>
          </cell>
          <cell r="T60">
            <v>7</v>
          </cell>
          <cell r="U60">
            <v>17</v>
          </cell>
          <cell r="V60">
            <v>3</v>
          </cell>
          <cell r="W60">
            <v>13</v>
          </cell>
          <cell r="X60">
            <v>1</v>
          </cell>
          <cell r="Y60">
            <v>11</v>
          </cell>
          <cell r="Z60">
            <v>5</v>
          </cell>
          <cell r="AA60">
            <v>1</v>
          </cell>
          <cell r="AB60">
            <v>11</v>
          </cell>
          <cell r="AC60">
            <v>6</v>
          </cell>
          <cell r="AD60">
            <v>9</v>
          </cell>
          <cell r="AE60">
            <v>4</v>
          </cell>
          <cell r="AG60">
            <v>23</v>
          </cell>
          <cell r="AH60" t="str">
            <v>AL6</v>
          </cell>
        </row>
        <row r="61">
          <cell r="S61">
            <v>2023</v>
          </cell>
          <cell r="T61">
            <v>1</v>
          </cell>
          <cell r="U61">
            <v>18</v>
          </cell>
          <cell r="V61">
            <v>4</v>
          </cell>
          <cell r="W61">
            <v>14</v>
          </cell>
          <cell r="X61">
            <v>2</v>
          </cell>
          <cell r="Y61">
            <v>12</v>
          </cell>
          <cell r="Z61">
            <v>6</v>
          </cell>
          <cell r="AA61">
            <v>2</v>
          </cell>
          <cell r="AB61">
            <v>12</v>
          </cell>
          <cell r="AC61">
            <v>7</v>
          </cell>
          <cell r="AD61">
            <v>10</v>
          </cell>
          <cell r="AE61">
            <v>5</v>
          </cell>
          <cell r="AG61">
            <v>24</v>
          </cell>
          <cell r="AH61" t="str">
            <v>AL11</v>
          </cell>
        </row>
        <row r="62">
          <cell r="S62">
            <v>2024</v>
          </cell>
          <cell r="T62">
            <v>2</v>
          </cell>
          <cell r="U62">
            <v>26</v>
          </cell>
          <cell r="V62">
            <v>6</v>
          </cell>
          <cell r="W62">
            <v>9</v>
          </cell>
          <cell r="X62">
            <v>4</v>
          </cell>
          <cell r="Y62">
            <v>14</v>
          </cell>
          <cell r="Z62">
            <v>7</v>
          </cell>
          <cell r="AA62">
            <v>3</v>
          </cell>
          <cell r="AB62">
            <v>13</v>
          </cell>
          <cell r="AC62">
            <v>1</v>
          </cell>
          <cell r="AD62">
            <v>11</v>
          </cell>
          <cell r="AE62">
            <v>6</v>
          </cell>
          <cell r="AG62">
            <v>25</v>
          </cell>
          <cell r="AH62" t="str">
            <v>AL16</v>
          </cell>
        </row>
        <row r="63">
          <cell r="S63">
            <v>2025</v>
          </cell>
          <cell r="T63">
            <v>4</v>
          </cell>
          <cell r="U63">
            <v>21</v>
          </cell>
          <cell r="V63">
            <v>7</v>
          </cell>
          <cell r="W63">
            <v>10</v>
          </cell>
          <cell r="X63">
            <v>5</v>
          </cell>
          <cell r="Y63">
            <v>8</v>
          </cell>
          <cell r="Z63">
            <v>2</v>
          </cell>
          <cell r="AA63">
            <v>5</v>
          </cell>
          <cell r="AB63">
            <v>8</v>
          </cell>
          <cell r="AC63">
            <v>3</v>
          </cell>
          <cell r="AD63">
            <v>13</v>
          </cell>
          <cell r="AE63">
            <v>1</v>
          </cell>
          <cell r="AG63">
            <v>26</v>
          </cell>
          <cell r="AH63" t="str">
            <v>AL21</v>
          </cell>
        </row>
        <row r="64">
          <cell r="AG64">
            <v>27</v>
          </cell>
          <cell r="AH64" t="str">
            <v>AL26</v>
          </cell>
        </row>
        <row r="65">
          <cell r="K65" t="str">
            <v>July</v>
          </cell>
          <cell r="L65">
            <v>1</v>
          </cell>
          <cell r="M65" t="str">
            <v>Yes</v>
          </cell>
          <cell r="O65" t="str">
            <v>E</v>
          </cell>
          <cell r="Q65" t="str">
            <v>Full</v>
          </cell>
          <cell r="AG65">
            <v>28</v>
          </cell>
          <cell r="AH65" t="str">
            <v>AL31</v>
          </cell>
        </row>
        <row r="66">
          <cell r="K66" t="str">
            <v>August</v>
          </cell>
          <cell r="L66">
            <v>2</v>
          </cell>
          <cell r="M66" t="str">
            <v>No</v>
          </cell>
          <cell r="O66" t="str">
            <v>R</v>
          </cell>
          <cell r="Q66" t="str">
            <v>Half</v>
          </cell>
        </row>
        <row r="67">
          <cell r="K67" t="str">
            <v>September</v>
          </cell>
          <cell r="L67">
            <v>3</v>
          </cell>
        </row>
        <row r="68">
          <cell r="K68" t="str">
            <v>October</v>
          </cell>
          <cell r="L68">
            <v>4</v>
          </cell>
        </row>
        <row r="69">
          <cell r="K69" t="str">
            <v>November</v>
          </cell>
          <cell r="L69">
            <v>5</v>
          </cell>
        </row>
        <row r="70">
          <cell r="K70" t="str">
            <v>December</v>
          </cell>
          <cell r="L70">
            <v>6</v>
          </cell>
        </row>
        <row r="71">
          <cell r="K71" t="str">
            <v>January</v>
          </cell>
          <cell r="L71">
            <v>7</v>
          </cell>
        </row>
        <row r="72">
          <cell r="K72" t="str">
            <v>February</v>
          </cell>
          <cell r="L72">
            <v>8</v>
          </cell>
        </row>
        <row r="73">
          <cell r="K73" t="str">
            <v>March</v>
          </cell>
          <cell r="L73">
            <v>9</v>
          </cell>
        </row>
        <row r="74">
          <cell r="K74" t="str">
            <v>April</v>
          </cell>
          <cell r="L74">
            <v>10</v>
          </cell>
        </row>
        <row r="75">
          <cell r="K75" t="str">
            <v>May</v>
          </cell>
          <cell r="L75">
            <v>11</v>
          </cell>
        </row>
        <row r="76">
          <cell r="K76" t="str">
            <v>June</v>
          </cell>
          <cell r="L76">
            <v>12</v>
          </cell>
        </row>
        <row r="77">
          <cell r="L77">
            <v>13</v>
          </cell>
        </row>
        <row r="78">
          <cell r="L78">
            <v>14</v>
          </cell>
        </row>
        <row r="79">
          <cell r="L79">
            <v>15</v>
          </cell>
        </row>
        <row r="80">
          <cell r="L80">
            <v>16</v>
          </cell>
        </row>
        <row r="81">
          <cell r="L81">
            <v>17</v>
          </cell>
        </row>
        <row r="82">
          <cell r="L82">
            <v>18</v>
          </cell>
        </row>
        <row r="83">
          <cell r="L83">
            <v>19</v>
          </cell>
        </row>
        <row r="84">
          <cell r="L84">
            <v>20</v>
          </cell>
        </row>
        <row r="85">
          <cell r="L85">
            <v>21</v>
          </cell>
        </row>
        <row r="86">
          <cell r="L86">
            <v>22</v>
          </cell>
        </row>
        <row r="87">
          <cell r="L87">
            <v>23</v>
          </cell>
        </row>
        <row r="88">
          <cell r="L88">
            <v>24</v>
          </cell>
        </row>
        <row r="89">
          <cell r="L89">
            <v>25</v>
          </cell>
        </row>
        <row r="90">
          <cell r="L90">
            <v>26</v>
          </cell>
        </row>
        <row r="91">
          <cell r="L91">
            <v>27</v>
          </cell>
        </row>
        <row r="92">
          <cell r="L92">
            <v>28</v>
          </cell>
        </row>
        <row r="93">
          <cell r="L93">
            <v>29</v>
          </cell>
        </row>
        <row r="94">
          <cell r="L94">
            <v>30</v>
          </cell>
        </row>
        <row r="95">
          <cell r="L95">
            <v>31</v>
          </cell>
        </row>
        <row r="101">
          <cell r="J101" t="str">
            <v>Admisssions Office</v>
          </cell>
          <cell r="M101" t="str">
            <v>Assistant Director of Education</v>
          </cell>
          <cell r="P101" t="str">
            <v>Classroom Aides/Teacher Assistant</v>
          </cell>
          <cell r="S101" t="str">
            <v>Art Therapist</v>
          </cell>
          <cell r="V101" t="str">
            <v>Behavioral Specialist</v>
          </cell>
          <cell r="Y101" t="str">
            <v>Child Care Staff</v>
          </cell>
          <cell r="AB101" t="str">
            <v>Admin/Executive Indirect</v>
          </cell>
          <cell r="AE101" t="str">
            <v>Dental</v>
          </cell>
          <cell r="AH101" t="str">
            <v>FICA</v>
          </cell>
          <cell r="AK101" t="str">
            <v>Accounting</v>
          </cell>
          <cell r="AN101" t="str">
            <v>Food Related</v>
          </cell>
          <cell r="AQ101" t="str">
            <v>Internet Service</v>
          </cell>
          <cell r="AT101" t="str">
            <v>Express Services</v>
          </cell>
          <cell r="AW101" t="str">
            <v>Facility Rental</v>
          </cell>
          <cell r="AZ101" t="str">
            <v>Classroom Equipment</v>
          </cell>
          <cell r="BC101" t="str">
            <v>Advertising/Employment</v>
          </cell>
          <cell r="BF101" t="str">
            <v>Archiving/Microfilming</v>
          </cell>
          <cell r="BI101" t="str">
            <v>Fares/Tickets</v>
          </cell>
          <cell r="BL101" t="str">
            <v>Conference Meeting </v>
          </cell>
          <cell r="BO101" t="str">
            <v>Background Checks</v>
          </cell>
          <cell r="BR101" t="str">
            <v>Major Equipment </v>
          </cell>
        </row>
        <row r="102">
          <cell r="J102" t="str">
            <v>Clerical Support </v>
          </cell>
          <cell r="M102" t="str">
            <v>Assistant Principal</v>
          </cell>
          <cell r="P102" t="str">
            <v>Diagnostic/Perscriptive Teacher</v>
          </cell>
          <cell r="S102" t="str">
            <v>Audiologist</v>
          </cell>
          <cell r="V102" t="str">
            <v>Clerical Support</v>
          </cell>
          <cell r="Y102" t="str">
            <v>Clerical Support </v>
          </cell>
          <cell r="AB102" t="str">
            <v>School Admin Indirect</v>
          </cell>
          <cell r="AE102" t="str">
            <v>Disability (STD/LTD)</v>
          </cell>
          <cell r="AH102" t="str">
            <v>Workers Compensation</v>
          </cell>
          <cell r="AK102" t="str">
            <v>Clerical/Support Staff</v>
          </cell>
          <cell r="AN102" t="str">
            <v>Administrative Office</v>
          </cell>
          <cell r="AQ102" t="str">
            <v>Phone/Fax Service</v>
          </cell>
          <cell r="AT102" t="str">
            <v>General Postage</v>
          </cell>
          <cell r="AW102" t="str">
            <v>Facility Repair</v>
          </cell>
          <cell r="AZ102" t="str">
            <v>Computer Equipment</v>
          </cell>
          <cell r="BC102" t="str">
            <v>Multi Media</v>
          </cell>
          <cell r="BF102" t="str">
            <v>Books</v>
          </cell>
          <cell r="BI102" t="str">
            <v>Student Related</v>
          </cell>
          <cell r="BL102" t="str">
            <v>Professional Development</v>
          </cell>
          <cell r="BO102" t="str">
            <v>Dues</v>
          </cell>
          <cell r="BR102" t="str">
            <v>Building</v>
          </cell>
        </row>
        <row r="103">
          <cell r="J103" t="str">
            <v>Development Office</v>
          </cell>
          <cell r="M103" t="str">
            <v>Clerical Support</v>
          </cell>
          <cell r="P103" t="str">
            <v>Media Specialist</v>
          </cell>
          <cell r="S103" t="str">
            <v>Guidance Counselor</v>
          </cell>
          <cell r="V103" t="str">
            <v>Extra Curricular Staff</v>
          </cell>
          <cell r="Y103" t="str">
            <v>Residential Coordinators</v>
          </cell>
          <cell r="AB103" t="str">
            <v>Classroom Indirect</v>
          </cell>
          <cell r="AE103" t="str">
            <v>Health</v>
          </cell>
          <cell r="AH103" t="str">
            <v>Unemployment Insurance</v>
          </cell>
          <cell r="AK103" t="str">
            <v>Consultant</v>
          </cell>
          <cell r="AN103" t="str">
            <v>Classroom</v>
          </cell>
          <cell r="AQ103" t="str">
            <v>(MSDE Adjustments)</v>
          </cell>
          <cell r="AT103" t="str">
            <v>Postage Meter</v>
          </cell>
          <cell r="AW103" t="str">
            <v>Insurance</v>
          </cell>
          <cell r="AZ103" t="str">
            <v>Maintenance Equipment</v>
          </cell>
          <cell r="BC103" t="str">
            <v>Photography/Artwork</v>
          </cell>
          <cell r="BF103" t="str">
            <v>Production </v>
          </cell>
          <cell r="BI103" t="str">
            <v>Vehicle Insurance</v>
          </cell>
          <cell r="BL103" t="str">
            <v>Student Related</v>
          </cell>
          <cell r="BO103" t="str">
            <v>Licenses</v>
          </cell>
          <cell r="BR103" t="str">
            <v>Vehicle</v>
          </cell>
        </row>
        <row r="104">
          <cell r="J104" t="str">
            <v>Executive Director/President</v>
          </cell>
          <cell r="M104" t="str">
            <v>Director of Curriculum</v>
          </cell>
          <cell r="P104" t="str">
            <v>Resource Staff</v>
          </cell>
          <cell r="S104" t="str">
            <v>Interpreter</v>
          </cell>
          <cell r="V104" t="str">
            <v>Food Services</v>
          </cell>
          <cell r="Y104" t="str">
            <v>Residential Supervisor</v>
          </cell>
          <cell r="AB104" t="str">
            <v>Related Services Indirect</v>
          </cell>
          <cell r="AE104" t="str">
            <v>Liability</v>
          </cell>
          <cell r="AH104" t="str">
            <v>(MSDE Adjustments)</v>
          </cell>
          <cell r="AK104" t="str">
            <v>Legal </v>
          </cell>
          <cell r="AN104" t="str">
            <v>Information Systems Related</v>
          </cell>
          <cell r="AT104" t="str">
            <v>(MSDE Adjustments)</v>
          </cell>
          <cell r="AW104" t="str">
            <v>Janitorial/Housekeeping/Landscaping</v>
          </cell>
          <cell r="AZ104" t="str">
            <v>Office Equipment</v>
          </cell>
          <cell r="BC104" t="str">
            <v>Printing</v>
          </cell>
          <cell r="BF104" t="str">
            <v>Peridicals/Journals</v>
          </cell>
          <cell r="BI104" t="str">
            <v>Vehicle Lease/Purchase</v>
          </cell>
          <cell r="BL104" t="str">
            <v>(MSDE Adjustments)</v>
          </cell>
          <cell r="BO104" t="str">
            <v>(MSDE Adjustments)</v>
          </cell>
          <cell r="BR104" t="str">
            <v>(MSDE Adjustments)</v>
          </cell>
        </row>
        <row r="105">
          <cell r="J105" t="str">
            <v>Finance Office</v>
          </cell>
          <cell r="M105" t="str">
            <v>Director of Education</v>
          </cell>
          <cell r="P105" t="str">
            <v>Substitute Teacher</v>
          </cell>
          <cell r="S105" t="str">
            <v>Music Therapist</v>
          </cell>
          <cell r="V105" t="str">
            <v>Maintenance</v>
          </cell>
          <cell r="Y105" t="str">
            <v>(MSDE Adjustments)</v>
          </cell>
          <cell r="AB105" t="str">
            <v>General Support Indirect</v>
          </cell>
          <cell r="AE105" t="str">
            <v>Life</v>
          </cell>
          <cell r="AK105" t="str">
            <v>Occupational Therapy</v>
          </cell>
          <cell r="AN105" t="str">
            <v>Maintenance Related</v>
          </cell>
          <cell r="AW105" t="str">
            <v>Mortgage</v>
          </cell>
          <cell r="AZ105" t="str">
            <v>(MSDE Adjustments)</v>
          </cell>
          <cell r="BC105" t="str">
            <v>(MSDE Adjustments)</v>
          </cell>
          <cell r="BF105" t="str">
            <v>Student Handbookd</v>
          </cell>
          <cell r="BI105" t="str">
            <v>Vehicle Maintenance/Gas/Oil</v>
          </cell>
        </row>
        <row r="106">
          <cell r="J106" t="str">
            <v>Human Resources office</v>
          </cell>
          <cell r="M106" t="str">
            <v>Director of Medical Services</v>
          </cell>
          <cell r="P106" t="str">
            <v>Teacher</v>
          </cell>
          <cell r="S106" t="str">
            <v>Nurses</v>
          </cell>
          <cell r="V106" t="str">
            <v>One to one Aide</v>
          </cell>
          <cell r="AB106" t="str">
            <v>Residential Indirect</v>
          </cell>
          <cell r="AE106" t="str">
            <v>Retirement</v>
          </cell>
          <cell r="AK106" t="str">
            <v>Physical Therapy</v>
          </cell>
          <cell r="AN106" t="str">
            <v>Media Related</v>
          </cell>
          <cell r="AW106" t="str">
            <v>Permits</v>
          </cell>
          <cell r="BF106" t="str">
            <v>(MSDE Adjustments)</v>
          </cell>
          <cell r="BI106" t="str">
            <v>Vehicle Mileage</v>
          </cell>
        </row>
        <row r="107">
          <cell r="J107" t="str">
            <v>Information System Office</v>
          </cell>
          <cell r="M107" t="str">
            <v>Director of Related Services</v>
          </cell>
          <cell r="P107" t="str">
            <v>(MSDE Adjustments)</v>
          </cell>
          <cell r="S107" t="str">
            <v>Occupational Therapists</v>
          </cell>
          <cell r="V107" t="str">
            <v>Transportation</v>
          </cell>
          <cell r="AB107" t="str">
            <v>(MSDE Adjustments)</v>
          </cell>
          <cell r="AE107" t="str">
            <v>Tuition Assistance</v>
          </cell>
          <cell r="AK107" t="str">
            <v>Psychiatric and Medical</v>
          </cell>
          <cell r="AN107" t="str">
            <v>Medical Related</v>
          </cell>
          <cell r="AW107" t="str">
            <v>Property Taxes</v>
          </cell>
          <cell r="BI107" t="str">
            <v>(MSDE Adjustments)</v>
          </cell>
        </row>
        <row r="108">
          <cell r="J108" t="str">
            <v>Marketing Office</v>
          </cell>
          <cell r="M108" t="str">
            <v>Principal</v>
          </cell>
          <cell r="S108" t="str">
            <v>Physical Therapist</v>
          </cell>
          <cell r="V108" t="str">
            <v>(MSDE Adjustments)</v>
          </cell>
          <cell r="AE108" t="str">
            <v>Vision</v>
          </cell>
          <cell r="AK108" t="str">
            <v>Psychological Therapy</v>
          </cell>
          <cell r="AN108" t="str">
            <v>Non-Capital equipment Related</v>
          </cell>
          <cell r="AW108" t="str">
            <v>Security System</v>
          </cell>
        </row>
        <row r="109">
          <cell r="J109" t="str">
            <v>Receptionist</v>
          </cell>
          <cell r="M109" t="str">
            <v>Program Coordinator</v>
          </cell>
          <cell r="S109" t="str">
            <v>Psychiatrists</v>
          </cell>
          <cell r="AE109" t="str">
            <v>(MSDE Adjustments)</v>
          </cell>
          <cell r="AK109" t="str">
            <v>Speech/language Pathology</v>
          </cell>
          <cell r="AN109" t="str">
            <v>Recreation Related</v>
          </cell>
          <cell r="AW109" t="str">
            <v>Utilities</v>
          </cell>
        </row>
        <row r="110">
          <cell r="J110" t="str">
            <v>(MSDE Adjustments)</v>
          </cell>
          <cell r="M110" t="str">
            <v>(MSDE Adjustments)</v>
          </cell>
          <cell r="S110" t="str">
            <v>Psychologists</v>
          </cell>
          <cell r="AK110" t="str">
            <v>(MSDE Adjustments)</v>
          </cell>
          <cell r="AN110" t="str">
            <v>(MSDE Adjustments)</v>
          </cell>
          <cell r="AW110" t="str">
            <v>(MSDE Adjustments)</v>
          </cell>
        </row>
        <row r="111">
          <cell r="S111" t="str">
            <v>Recreational Therapist</v>
          </cell>
        </row>
        <row r="112">
          <cell r="S112" t="str">
            <v>Rehabilitation Counselor</v>
          </cell>
        </row>
        <row r="113">
          <cell r="S113" t="str">
            <v>Social Worker</v>
          </cell>
        </row>
        <row r="114">
          <cell r="S114" t="str">
            <v>Speech/Language Pathologist</v>
          </cell>
        </row>
        <row r="115">
          <cell r="S115" t="str">
            <v>(MSDE Adjustments)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67"/>
  <sheetViews>
    <sheetView showGridLines="0" showZeros="0" tabSelected="1" workbookViewId="0" topLeftCell="A1">
      <selection activeCell="A1" sqref="A1:AD1"/>
    </sheetView>
  </sheetViews>
  <sheetFormatPr defaultColWidth="9.140625" defaultRowHeight="12.75"/>
  <cols>
    <col min="1" max="1" width="3.140625" style="0" customWidth="1"/>
    <col min="2" max="2" width="6.8515625" style="0" customWidth="1"/>
    <col min="3" max="3" width="7.140625" style="0" customWidth="1"/>
    <col min="4" max="4" width="5.8515625" style="0" customWidth="1"/>
    <col min="5" max="5" width="4.140625" style="0" customWidth="1"/>
    <col min="6" max="6" width="5.140625" style="0" customWidth="1"/>
    <col min="7" max="7" width="8.28125" style="0" customWidth="1"/>
    <col min="8" max="8" width="8.8515625" style="0" customWidth="1"/>
    <col min="9" max="9" width="7.421875" style="0" customWidth="1"/>
    <col min="10" max="10" width="5.57421875" style="0" customWidth="1"/>
    <col min="11" max="11" width="5.00390625" style="0" customWidth="1"/>
    <col min="12" max="12" width="1.8515625" style="0" customWidth="1"/>
    <col min="13" max="13" width="2.57421875" style="0" customWidth="1"/>
    <col min="14" max="14" width="3.421875" style="0" customWidth="1"/>
    <col min="15" max="15" width="4.140625" style="0" customWidth="1"/>
    <col min="16" max="16" width="3.57421875" style="0" customWidth="1"/>
    <col min="17" max="17" width="2.7109375" style="0" customWidth="1"/>
    <col min="18" max="18" width="6.421875" style="0" customWidth="1"/>
    <col min="19" max="19" width="2.00390625" style="0" customWidth="1"/>
    <col min="20" max="20" width="5.140625" style="0" customWidth="1"/>
    <col min="21" max="21" width="6.57421875" style="0" customWidth="1"/>
    <col min="22" max="22" width="9.57421875" style="0" customWidth="1"/>
    <col min="23" max="23" width="3.140625" style="0" customWidth="1"/>
    <col min="24" max="24" width="7.00390625" style="0" customWidth="1"/>
    <col min="25" max="25" width="0.9921875" style="0" customWidth="1"/>
    <col min="26" max="26" width="7.140625" style="0" customWidth="1"/>
    <col min="27" max="27" width="1.1484375" style="0" customWidth="1"/>
    <col min="28" max="28" width="8.00390625" style="0" customWidth="1"/>
    <col min="29" max="29" width="0.85546875" style="0" customWidth="1"/>
    <col min="30" max="30" width="8.140625" style="0" customWidth="1"/>
    <col min="31" max="31" width="4.421875" style="0" customWidth="1"/>
    <col min="32" max="32" width="9.421875" style="0" customWidth="1"/>
  </cols>
  <sheetData>
    <row r="1" spans="1:30" ht="15" customHeight="1">
      <c r="A1" s="167" t="s">
        <v>210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8"/>
      <c r="AC1" s="168"/>
      <c r="AD1" s="169"/>
    </row>
    <row r="2" spans="1:30" ht="15" customHeight="1">
      <c r="A2" s="167" t="s">
        <v>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8"/>
      <c r="AC2" s="168"/>
      <c r="AD2" s="168"/>
    </row>
    <row r="3" spans="1:30" ht="15" customHeight="1">
      <c r="A3" s="167" t="s">
        <v>201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8"/>
      <c r="AC3" s="168"/>
      <c r="AD3" s="168"/>
    </row>
    <row r="4" spans="1:30" ht="17.25" customHeight="1">
      <c r="A4" s="167" t="s">
        <v>111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8"/>
      <c r="AC4" s="168"/>
      <c r="AD4" s="168"/>
    </row>
    <row r="5" spans="1:30" ht="17.25" customHeight="1">
      <c r="A5" s="65"/>
      <c r="B5" s="65"/>
      <c r="C5" s="65"/>
      <c r="D5" s="65"/>
      <c r="E5" s="65"/>
      <c r="F5" s="65"/>
      <c r="G5" s="65"/>
      <c r="H5" s="65"/>
      <c r="I5" s="65"/>
      <c r="J5" s="65"/>
      <c r="K5" s="65"/>
      <c r="L5" s="65"/>
      <c r="M5" s="65"/>
      <c r="N5" s="65"/>
      <c r="O5" s="65"/>
      <c r="P5" s="65"/>
      <c r="Q5" s="65"/>
      <c r="R5" s="65"/>
      <c r="S5" s="65"/>
      <c r="T5" s="65"/>
      <c r="U5" s="65"/>
      <c r="V5" s="78"/>
      <c r="W5" s="65"/>
      <c r="X5" s="65"/>
      <c r="Y5" s="65"/>
      <c r="Z5" s="65"/>
      <c r="AA5" s="65"/>
      <c r="AB5" s="66"/>
      <c r="AC5" s="66"/>
      <c r="AD5" s="66"/>
    </row>
    <row r="6" spans="1:30" ht="15" customHeight="1" thickBot="1">
      <c r="A6" s="3" t="s">
        <v>1</v>
      </c>
      <c r="B6" s="77" t="s">
        <v>118</v>
      </c>
      <c r="C6" s="77"/>
      <c r="D6" s="77"/>
      <c r="E6" s="77"/>
      <c r="F6" s="77"/>
      <c r="G6" s="77"/>
      <c r="H6" s="2"/>
      <c r="I6" s="2"/>
      <c r="J6" s="2"/>
      <c r="K6" s="2"/>
      <c r="L6" s="2"/>
      <c r="M6" s="2"/>
      <c r="N6" s="2"/>
      <c r="O6" s="2"/>
      <c r="P6" s="2"/>
      <c r="Q6" s="2"/>
      <c r="R6" s="2"/>
      <c r="S6" s="2"/>
      <c r="T6" s="2"/>
      <c r="U6" s="2"/>
      <c r="V6" s="2"/>
      <c r="W6" s="2"/>
      <c r="X6" s="2"/>
      <c r="Y6" s="2"/>
      <c r="Z6" s="2"/>
      <c r="AA6" s="2"/>
      <c r="AB6" s="2"/>
      <c r="AC6" s="2"/>
      <c r="AD6" s="2"/>
    </row>
    <row r="7" spans="1:30" ht="19.5" customHeight="1">
      <c r="A7" s="3"/>
      <c r="B7" s="115" t="s">
        <v>2</v>
      </c>
      <c r="C7" s="169"/>
      <c r="D7" s="169"/>
      <c r="E7" s="170"/>
      <c r="F7" s="170"/>
      <c r="G7" s="170"/>
      <c r="H7" s="170"/>
      <c r="I7" s="5" t="s">
        <v>3</v>
      </c>
      <c r="J7" s="171"/>
      <c r="K7" s="171"/>
      <c r="L7" s="171"/>
      <c r="M7" s="171"/>
      <c r="N7" s="171"/>
      <c r="O7" s="171"/>
      <c r="P7" s="171"/>
      <c r="Q7" s="172" t="s">
        <v>4</v>
      </c>
      <c r="R7" s="172"/>
      <c r="S7" s="171"/>
      <c r="T7" s="171"/>
      <c r="U7" s="171"/>
      <c r="V7" s="172" t="s">
        <v>5</v>
      </c>
      <c r="W7" s="172"/>
      <c r="X7" s="172"/>
      <c r="Y7" s="81"/>
      <c r="Z7" s="173" t="s">
        <v>144</v>
      </c>
      <c r="AA7" s="173"/>
      <c r="AB7" s="173"/>
      <c r="AC7" s="173"/>
      <c r="AD7" s="173"/>
    </row>
    <row r="8" spans="1:30" ht="6" customHeight="1">
      <c r="A8" s="3"/>
      <c r="B8" s="204" t="s">
        <v>125</v>
      </c>
      <c r="C8" s="204"/>
      <c r="D8" s="204"/>
      <c r="E8" s="204"/>
      <c r="F8" s="204"/>
      <c r="G8" s="204"/>
      <c r="H8" s="204"/>
      <c r="I8" s="204"/>
      <c r="J8" s="204"/>
      <c r="K8" s="204"/>
      <c r="L8" s="204"/>
      <c r="M8" s="204"/>
      <c r="N8" s="204"/>
      <c r="O8" s="204"/>
      <c r="P8" s="204"/>
      <c r="Q8" s="204"/>
      <c r="R8" s="204"/>
      <c r="S8" s="204"/>
      <c r="T8" s="204"/>
      <c r="U8" s="204"/>
      <c r="V8" s="217" t="s">
        <v>156</v>
      </c>
      <c r="W8" s="217"/>
      <c r="X8" s="217"/>
      <c r="Y8" s="217"/>
      <c r="Z8" s="217"/>
      <c r="AA8" s="217"/>
      <c r="AB8" s="217"/>
      <c r="AC8" s="217"/>
      <c r="AD8" s="217"/>
    </row>
    <row r="9" spans="1:32" ht="14.25" customHeight="1" thickBot="1">
      <c r="A9" s="3"/>
      <c r="B9" s="204"/>
      <c r="C9" s="204"/>
      <c r="D9" s="204"/>
      <c r="E9" s="204"/>
      <c r="F9" s="204"/>
      <c r="G9" s="204"/>
      <c r="H9" s="204"/>
      <c r="I9" s="204"/>
      <c r="J9" s="204"/>
      <c r="K9" s="204"/>
      <c r="L9" s="204"/>
      <c r="M9" s="204"/>
      <c r="N9" s="204"/>
      <c r="O9" s="204"/>
      <c r="P9" s="204"/>
      <c r="Q9" s="204"/>
      <c r="R9" s="204"/>
      <c r="S9" s="204"/>
      <c r="T9" s="204"/>
      <c r="U9" s="204"/>
      <c r="V9" s="218"/>
      <c r="W9" s="218"/>
      <c r="X9" s="218"/>
      <c r="Y9" s="218"/>
      <c r="Z9" s="218"/>
      <c r="AA9" s="218"/>
      <c r="AB9" s="218"/>
      <c r="AC9" s="218"/>
      <c r="AD9" s="218"/>
      <c r="AF9" s="9"/>
    </row>
    <row r="10" spans="1:32" ht="19.5" customHeight="1" thickTop="1">
      <c r="A10" s="3"/>
      <c r="B10" s="2" t="s">
        <v>6</v>
      </c>
      <c r="C10" s="111"/>
      <c r="D10" s="111"/>
      <c r="E10" s="111"/>
      <c r="F10" s="111"/>
      <c r="G10" s="4" t="s">
        <v>7</v>
      </c>
      <c r="H10" s="61" t="s">
        <v>144</v>
      </c>
      <c r="J10" s="10" t="s">
        <v>9</v>
      </c>
      <c r="K10" s="10"/>
      <c r="L10" s="10"/>
      <c r="M10" s="10"/>
      <c r="N10" s="11"/>
      <c r="P10" s="201" t="s">
        <v>144</v>
      </c>
      <c r="Q10" s="201"/>
      <c r="R10" s="201"/>
      <c r="S10" s="82"/>
      <c r="T10" s="202" t="s">
        <v>157</v>
      </c>
      <c r="U10" s="203"/>
      <c r="V10" s="79" t="s">
        <v>144</v>
      </c>
      <c r="W10" s="96"/>
      <c r="X10" s="60" t="s">
        <v>144</v>
      </c>
      <c r="Y10" s="97"/>
      <c r="Z10" s="60" t="s">
        <v>144</v>
      </c>
      <c r="AA10" s="97"/>
      <c r="AB10" s="60" t="s">
        <v>144</v>
      </c>
      <c r="AC10" s="98"/>
      <c r="AD10" s="80" t="s">
        <v>144</v>
      </c>
      <c r="AF10" s="9"/>
    </row>
    <row r="11" spans="1:32" ht="12" customHeight="1">
      <c r="A11" s="3"/>
      <c r="B11" s="172"/>
      <c r="C11" s="172"/>
      <c r="D11" s="172"/>
      <c r="E11" s="172"/>
      <c r="F11" s="172"/>
      <c r="G11" s="172"/>
      <c r="H11" s="172"/>
      <c r="I11" s="172"/>
      <c r="J11" s="172"/>
      <c r="K11" s="172"/>
      <c r="L11" s="172"/>
      <c r="M11" s="172"/>
      <c r="N11" s="172"/>
      <c r="O11" s="172"/>
      <c r="P11" s="172"/>
      <c r="Q11" s="172"/>
      <c r="R11" s="172"/>
      <c r="S11" s="172"/>
      <c r="T11" s="172"/>
      <c r="U11" s="172"/>
      <c r="V11" s="93" t="s">
        <v>126</v>
      </c>
      <c r="W11" s="92"/>
      <c r="X11" s="94" t="s">
        <v>127</v>
      </c>
      <c r="Y11" s="95"/>
      <c r="Z11" s="93" t="s">
        <v>128</v>
      </c>
      <c r="AA11" s="95"/>
      <c r="AB11" s="93" t="s">
        <v>129</v>
      </c>
      <c r="AC11" s="95"/>
      <c r="AD11" s="93" t="s">
        <v>130</v>
      </c>
      <c r="AF11" s="9"/>
    </row>
    <row r="12" spans="1:34" ht="15" customHeight="1">
      <c r="A12" s="3"/>
      <c r="B12" s="10" t="s">
        <v>208</v>
      </c>
      <c r="C12" s="10"/>
      <c r="D12" s="10"/>
      <c r="E12" s="10"/>
      <c r="F12" s="112" t="s">
        <v>144</v>
      </c>
      <c r="G12" s="112"/>
      <c r="H12" s="112"/>
      <c r="I12" s="13"/>
      <c r="J12" s="115" t="s">
        <v>8</v>
      </c>
      <c r="K12" s="115"/>
      <c r="L12" s="112" t="s">
        <v>144</v>
      </c>
      <c r="M12" s="112"/>
      <c r="N12" s="112"/>
      <c r="O12" s="112"/>
      <c r="P12" s="112"/>
      <c r="Q12" s="92"/>
      <c r="R12" s="115" t="s">
        <v>206</v>
      </c>
      <c r="S12" s="115"/>
      <c r="T12" s="116"/>
      <c r="U12" s="116"/>
      <c r="V12" s="116"/>
      <c r="W12" s="116"/>
      <c r="X12" s="116"/>
      <c r="Y12" s="116"/>
      <c r="Z12" s="116"/>
      <c r="AA12" s="116"/>
      <c r="AB12" s="116"/>
      <c r="AC12" s="1"/>
      <c r="AD12" s="1"/>
      <c r="AE12" s="1"/>
      <c r="AF12" s="14"/>
      <c r="AG12" s="1"/>
      <c r="AH12" s="1"/>
    </row>
    <row r="13" spans="1:32" ht="16.5" customHeight="1">
      <c r="A13" s="3"/>
      <c r="B13" s="124" t="s">
        <v>10</v>
      </c>
      <c r="C13" s="124"/>
      <c r="D13" s="124"/>
      <c r="E13" s="124"/>
      <c r="F13" s="113" t="s">
        <v>144</v>
      </c>
      <c r="G13" s="113"/>
      <c r="H13" s="113"/>
      <c r="I13" s="5"/>
      <c r="J13" s="4" t="s">
        <v>11</v>
      </c>
      <c r="K13" s="4"/>
      <c r="L13" s="4"/>
      <c r="M13" s="4"/>
      <c r="N13" s="4"/>
      <c r="O13" s="4"/>
      <c r="P13" s="16"/>
      <c r="Q13" s="17"/>
      <c r="R13" s="123"/>
      <c r="S13" s="123"/>
      <c r="T13" s="123"/>
      <c r="U13" s="123"/>
      <c r="V13" s="123"/>
      <c r="W13" s="123"/>
      <c r="X13" s="123"/>
      <c r="Y13" s="219"/>
      <c r="Z13" s="219"/>
      <c r="AA13" s="219"/>
      <c r="AB13" s="219"/>
      <c r="AC13" s="219"/>
      <c r="AD13" s="219"/>
      <c r="AF13" s="9"/>
    </row>
    <row r="14" spans="1:32" ht="7.5" customHeight="1">
      <c r="A14" s="3"/>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219"/>
      <c r="Z14" s="219"/>
      <c r="AA14" s="219"/>
      <c r="AB14" s="219"/>
      <c r="AC14" s="219"/>
      <c r="AD14" s="219"/>
      <c r="AF14" s="9"/>
    </row>
    <row r="15" spans="1:30" ht="15" customHeight="1">
      <c r="A15" s="3"/>
      <c r="B15" s="124" t="s">
        <v>12</v>
      </c>
      <c r="C15" s="124"/>
      <c r="D15" s="124"/>
      <c r="E15" s="124"/>
      <c r="F15" s="111"/>
      <c r="G15" s="111"/>
      <c r="H15" s="111"/>
      <c r="I15" s="111"/>
      <c r="J15" s="111"/>
      <c r="K15" s="13"/>
      <c r="L15" s="126" t="s">
        <v>13</v>
      </c>
      <c r="M15" s="127"/>
      <c r="N15" s="127"/>
      <c r="O15" s="127"/>
      <c r="P15" s="127"/>
      <c r="Q15" s="128"/>
      <c r="R15" s="128"/>
      <c r="S15" s="128"/>
      <c r="T15" s="128"/>
      <c r="U15" s="128"/>
      <c r="V15" s="15" t="s">
        <v>86</v>
      </c>
      <c r="W15" s="15"/>
      <c r="X15" s="8"/>
      <c r="Y15" s="8"/>
      <c r="Z15" s="111"/>
      <c r="AA15" s="111"/>
      <c r="AB15" s="111"/>
      <c r="AC15" s="111"/>
      <c r="AD15" s="111"/>
    </row>
    <row r="16" spans="1:30" ht="19.5" customHeight="1" thickBot="1">
      <c r="A16" s="3"/>
      <c r="B16" s="115" t="s">
        <v>124</v>
      </c>
      <c r="C16" s="115"/>
      <c r="D16" s="115"/>
      <c r="E16" s="115"/>
      <c r="F16" s="220" t="s">
        <v>27</v>
      </c>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row>
    <row r="17" spans="1:30" ht="12.75" customHeight="1">
      <c r="A17" s="3"/>
      <c r="B17" s="4"/>
      <c r="C17" s="4"/>
      <c r="D17" s="4"/>
      <c r="E17" s="4"/>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row>
    <row r="18" spans="1:30" ht="15" customHeight="1" thickBot="1">
      <c r="A18" s="3" t="s">
        <v>14</v>
      </c>
      <c r="B18" s="221" t="s">
        <v>119</v>
      </c>
      <c r="C18" s="221"/>
      <c r="D18" s="221"/>
      <c r="E18" s="221"/>
      <c r="F18" s="221"/>
      <c r="G18" s="221"/>
      <c r="H18" s="15"/>
      <c r="I18" s="15"/>
      <c r="J18" s="15"/>
      <c r="K18" s="15"/>
      <c r="L18" s="15"/>
      <c r="M18" s="15"/>
      <c r="N18" s="15"/>
      <c r="O18" s="91"/>
      <c r="P18" s="91"/>
      <c r="Q18" s="91"/>
      <c r="R18" s="91"/>
      <c r="S18" s="91"/>
      <c r="T18" s="91"/>
      <c r="U18" s="91"/>
      <c r="V18" s="91"/>
      <c r="W18" s="91"/>
      <c r="X18" s="91"/>
      <c r="Y18" s="91"/>
      <c r="Z18" s="91"/>
      <c r="AA18" s="91"/>
      <c r="AB18" s="91"/>
      <c r="AC18" s="91"/>
      <c r="AD18" s="91"/>
    </row>
    <row r="19" spans="1:30" ht="19.5" customHeight="1">
      <c r="A19" s="3"/>
      <c r="B19" s="2" t="s">
        <v>203</v>
      </c>
      <c r="C19" s="2"/>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row>
    <row r="20" spans="1:30" ht="19.5" customHeight="1">
      <c r="A20" s="3"/>
      <c r="B20" s="2" t="s">
        <v>204</v>
      </c>
      <c r="C20" s="2"/>
      <c r="D20" s="118"/>
      <c r="E20" s="118"/>
      <c r="F20" s="118"/>
      <c r="G20" s="118"/>
      <c r="H20" s="119" t="s">
        <v>15</v>
      </c>
      <c r="I20" s="120"/>
      <c r="J20" s="110"/>
      <c r="K20" s="110"/>
      <c r="L20" s="110"/>
      <c r="M20" s="110"/>
      <c r="N20" s="110"/>
      <c r="O20" s="110"/>
      <c r="P20" s="110"/>
      <c r="Q20" s="110"/>
      <c r="R20" s="110"/>
      <c r="S20" s="110"/>
      <c r="T20" s="110"/>
      <c r="U20" s="110"/>
      <c r="V20" s="110"/>
      <c r="W20" s="110"/>
      <c r="X20" s="110"/>
      <c r="Y20" s="138" t="s">
        <v>16</v>
      </c>
      <c r="Z20" s="138"/>
      <c r="AA20" s="20"/>
      <c r="AB20" s="110"/>
      <c r="AC20" s="110"/>
      <c r="AD20" s="110"/>
    </row>
    <row r="21" spans="1:30" ht="19.5" customHeight="1">
      <c r="A21" s="3"/>
      <c r="B21" s="2" t="s">
        <v>205</v>
      </c>
      <c r="C21" s="2"/>
      <c r="D21" s="122"/>
      <c r="E21" s="122"/>
      <c r="F21" s="122"/>
      <c r="G21" s="122"/>
      <c r="H21" s="122"/>
      <c r="I21" s="122"/>
      <c r="J21" s="122"/>
      <c r="K21" s="159"/>
      <c r="L21" s="159"/>
      <c r="M21" s="159"/>
      <c r="N21" s="159"/>
      <c r="O21" s="159"/>
      <c r="P21" s="159"/>
      <c r="Q21" s="159"/>
      <c r="R21" s="109"/>
      <c r="S21" s="109"/>
      <c r="T21" s="159"/>
      <c r="U21" s="159"/>
      <c r="V21" s="109"/>
      <c r="W21" s="109"/>
      <c r="X21" s="102"/>
      <c r="Y21" s="102"/>
      <c r="Z21" s="102"/>
      <c r="AA21" s="102"/>
      <c r="AB21" s="102"/>
      <c r="AC21" s="102"/>
      <c r="AD21" s="102"/>
    </row>
    <row r="22" spans="1:30" ht="19.5" customHeight="1">
      <c r="A22" s="3"/>
      <c r="B22" s="2" t="s">
        <v>17</v>
      </c>
      <c r="C22" s="2"/>
      <c r="D22" s="12"/>
      <c r="E22" s="122"/>
      <c r="F22" s="122"/>
      <c r="G22" s="122"/>
      <c r="H22" s="122"/>
      <c r="I22" s="122"/>
      <c r="J22" s="122"/>
      <c r="K22" s="122"/>
      <c r="L22" s="122"/>
      <c r="M22" s="122"/>
      <c r="N22" s="122"/>
      <c r="O22" s="122"/>
      <c r="P22" s="122"/>
      <c r="Q22" s="132" t="s">
        <v>168</v>
      </c>
      <c r="R22" s="132"/>
      <c r="S22" s="132"/>
      <c r="T22" s="132"/>
      <c r="U22" s="114"/>
      <c r="V22" s="114"/>
      <c r="W22" s="114"/>
      <c r="X22" s="108" t="s">
        <v>209</v>
      </c>
      <c r="Y22" s="174"/>
      <c r="Z22" s="174"/>
      <c r="AA22" s="174"/>
      <c r="AB22" s="174"/>
      <c r="AC22" s="174"/>
      <c r="AD22" s="174"/>
    </row>
    <row r="23" spans="1:31" ht="19.5" customHeight="1">
      <c r="A23" s="3"/>
      <c r="B23" s="2" t="s">
        <v>18</v>
      </c>
      <c r="C23" s="2"/>
      <c r="F23" s="177" t="s">
        <v>144</v>
      </c>
      <c r="G23" s="177"/>
      <c r="H23" s="177"/>
      <c r="I23" s="177"/>
      <c r="J23" s="138" t="s">
        <v>19</v>
      </c>
      <c r="K23" s="138"/>
      <c r="L23" s="138"/>
      <c r="M23" s="178"/>
      <c r="N23" s="178"/>
      <c r="O23" s="178"/>
      <c r="P23" s="179"/>
      <c r="Q23" s="180" t="s">
        <v>20</v>
      </c>
      <c r="R23" s="180"/>
      <c r="S23" s="180"/>
      <c r="T23" s="125">
        <v>41455</v>
      </c>
      <c r="U23" s="125"/>
      <c r="V23" s="21"/>
      <c r="W23" s="21"/>
      <c r="X23" s="21"/>
      <c r="Y23" s="22"/>
      <c r="Z23" s="133"/>
      <c r="AA23" s="133"/>
      <c r="AB23" s="133"/>
      <c r="AC23" s="22"/>
      <c r="AD23" s="19"/>
      <c r="AE23" s="23"/>
    </row>
    <row r="24" spans="1:35" ht="19.5" customHeight="1">
      <c r="A24" s="3"/>
      <c r="B24" s="115" t="s">
        <v>21</v>
      </c>
      <c r="C24" s="115"/>
      <c r="D24" s="115"/>
      <c r="E24" s="115"/>
      <c r="F24" s="115"/>
      <c r="G24" s="24" t="s">
        <v>22</v>
      </c>
      <c r="H24" s="87"/>
      <c r="I24" s="181" t="s">
        <v>23</v>
      </c>
      <c r="J24" s="181"/>
      <c r="K24" s="182"/>
      <c r="L24" s="182"/>
      <c r="M24" s="182"/>
      <c r="O24" s="10" t="s">
        <v>24</v>
      </c>
      <c r="P24" s="86"/>
      <c r="Q24" s="181" t="s">
        <v>169</v>
      </c>
      <c r="R24" s="181"/>
      <c r="S24" s="181"/>
      <c r="T24" s="181"/>
      <c r="U24" s="181"/>
      <c r="V24" s="181"/>
      <c r="W24" s="181"/>
      <c r="X24" s="181"/>
      <c r="Y24" s="181"/>
      <c r="Z24" s="181"/>
      <c r="AA24" s="181"/>
      <c r="AB24" s="207" t="s">
        <v>144</v>
      </c>
      <c r="AC24" s="207"/>
      <c r="AD24" s="207"/>
      <c r="AE24" s="13"/>
      <c r="AF24" s="85"/>
      <c r="AG24" s="85"/>
      <c r="AH24" s="85"/>
      <c r="AI24" s="85"/>
    </row>
    <row r="25" spans="1:35" ht="18" customHeight="1">
      <c r="A25" s="3"/>
      <c r="B25" s="115" t="s">
        <v>207</v>
      </c>
      <c r="C25" s="115"/>
      <c r="D25" s="121"/>
      <c r="E25" s="121"/>
      <c r="F25" s="121"/>
      <c r="G25" s="121"/>
      <c r="H25" s="121"/>
      <c r="I25" s="121"/>
      <c r="J25" s="121"/>
      <c r="K25" s="121"/>
      <c r="L25" s="105"/>
      <c r="M25" s="105"/>
      <c r="O25" s="10"/>
      <c r="P25" s="106"/>
      <c r="Q25" s="103"/>
      <c r="R25" s="103"/>
      <c r="S25" s="103"/>
      <c r="T25" s="103"/>
      <c r="U25" s="103"/>
      <c r="V25" s="103"/>
      <c r="W25" s="103"/>
      <c r="X25" s="103"/>
      <c r="Y25" s="103"/>
      <c r="Z25" s="103"/>
      <c r="AA25" s="103"/>
      <c r="AB25" s="107"/>
      <c r="AC25" s="107"/>
      <c r="AD25" s="107"/>
      <c r="AE25" s="13"/>
      <c r="AF25" s="104"/>
      <c r="AG25" s="104"/>
      <c r="AH25" s="104"/>
      <c r="AI25" s="104"/>
    </row>
    <row r="26" spans="1:30" ht="15" customHeight="1">
      <c r="A26" s="3"/>
      <c r="B26" s="115"/>
      <c r="C26" s="115"/>
      <c r="D26" s="115"/>
      <c r="E26" s="115"/>
      <c r="F26" s="115"/>
      <c r="G26" s="115"/>
      <c r="H26" s="115"/>
      <c r="I26" s="115"/>
      <c r="J26" s="115"/>
      <c r="K26" s="210"/>
      <c r="L26" s="210"/>
      <c r="M26" s="210"/>
      <c r="N26" s="210"/>
      <c r="O26" s="210"/>
      <c r="P26" s="26"/>
      <c r="Q26" s="7"/>
      <c r="R26" s="27"/>
      <c r="S26" s="18"/>
      <c r="T26" s="18"/>
      <c r="U26" s="18"/>
      <c r="V26" s="18"/>
      <c r="W26" s="18"/>
      <c r="X26" s="18"/>
      <c r="Y26" s="18"/>
      <c r="Z26" s="25"/>
      <c r="AA26" s="25"/>
      <c r="AB26" s="25"/>
      <c r="AC26" s="25"/>
      <c r="AD26" s="13"/>
    </row>
    <row r="27" spans="1:30" ht="15" customHeight="1" thickBot="1">
      <c r="A27" s="3" t="s">
        <v>25</v>
      </c>
      <c r="B27" s="99" t="s">
        <v>122</v>
      </c>
      <c r="C27" s="77"/>
      <c r="D27" s="77"/>
      <c r="E27" s="77"/>
      <c r="F27" s="77"/>
      <c r="G27" s="77"/>
      <c r="H27" s="18"/>
      <c r="I27" s="18"/>
      <c r="J27" s="18"/>
      <c r="K27" s="18"/>
      <c r="L27" s="18"/>
      <c r="M27" s="18"/>
      <c r="N27" s="18"/>
      <c r="O27" s="18"/>
      <c r="P27" s="18"/>
      <c r="Q27" s="18"/>
      <c r="R27" s="18"/>
      <c r="S27" s="2"/>
      <c r="T27" s="2"/>
      <c r="U27" s="2"/>
      <c r="V27" s="2"/>
      <c r="W27" s="2"/>
      <c r="X27" s="2"/>
      <c r="Y27" s="2"/>
      <c r="Z27" s="2"/>
      <c r="AA27" s="2"/>
      <c r="AB27" s="2"/>
      <c r="AC27" s="2"/>
      <c r="AD27" s="2"/>
    </row>
    <row r="28" spans="1:30" ht="19.5" customHeight="1">
      <c r="A28" s="3"/>
      <c r="B28" s="28"/>
      <c r="C28" s="28" t="s">
        <v>112</v>
      </c>
      <c r="D28" s="28"/>
      <c r="E28" s="28"/>
      <c r="F28" s="28"/>
      <c r="G28" s="28"/>
      <c r="H28" s="28"/>
      <c r="I28" s="28"/>
      <c r="J28" s="28"/>
      <c r="K28" s="28"/>
      <c r="L28" s="28"/>
      <c r="M28" s="28"/>
      <c r="N28" s="28"/>
      <c r="O28" s="28"/>
      <c r="P28" s="28"/>
      <c r="Q28" s="2"/>
      <c r="R28" s="28"/>
      <c r="S28" s="28"/>
      <c r="T28" s="28"/>
      <c r="U28" s="28"/>
      <c r="V28" s="28"/>
      <c r="W28" s="28"/>
      <c r="X28" s="28"/>
      <c r="Y28" s="28"/>
      <c r="Z28" s="206" t="s">
        <v>26</v>
      </c>
      <c r="AA28" s="206"/>
      <c r="AB28" s="206"/>
      <c r="AC28" s="206"/>
      <c r="AD28" s="206"/>
    </row>
    <row r="29" spans="1:30" ht="12.75">
      <c r="A29" s="2"/>
      <c r="B29" s="2" t="s">
        <v>173</v>
      </c>
      <c r="C29" s="2"/>
      <c r="D29" s="2"/>
      <c r="E29" s="2"/>
      <c r="F29" s="2"/>
      <c r="G29" s="2"/>
      <c r="H29" s="2"/>
      <c r="I29" s="2"/>
      <c r="J29" s="2"/>
      <c r="K29" s="2"/>
      <c r="L29" s="2"/>
      <c r="M29" s="2"/>
      <c r="N29" s="2"/>
      <c r="O29" s="2"/>
      <c r="P29" s="2"/>
      <c r="Q29" s="2"/>
      <c r="R29" s="6"/>
      <c r="S29" s="138"/>
      <c r="T29" s="138"/>
      <c r="U29" s="138"/>
      <c r="V29" s="6"/>
      <c r="W29" s="6"/>
      <c r="X29" s="2"/>
      <c r="Y29" s="2"/>
      <c r="Z29" s="2"/>
      <c r="AA29" s="2"/>
      <c r="AB29" s="2"/>
      <c r="AC29" s="2"/>
      <c r="AD29" s="2"/>
    </row>
    <row r="30" spans="1:30" ht="12.75">
      <c r="A30" s="2"/>
      <c r="B30" s="2" t="s">
        <v>27</v>
      </c>
      <c r="C30" s="2" t="s">
        <v>28</v>
      </c>
      <c r="D30" s="29">
        <f>EducationDays</f>
        <v>0</v>
      </c>
      <c r="E30" s="2"/>
      <c r="F30" s="15" t="s">
        <v>29</v>
      </c>
      <c r="G30" s="15"/>
      <c r="H30" s="30"/>
      <c r="I30" s="31" t="s">
        <v>30</v>
      </c>
      <c r="J30" s="2"/>
      <c r="K30" s="12"/>
      <c r="L30" s="2"/>
      <c r="M30" s="2"/>
      <c r="N30" s="2"/>
      <c r="O30" s="2"/>
      <c r="P30" s="2"/>
      <c r="Q30" s="2"/>
      <c r="R30" s="100"/>
      <c r="S30" s="139"/>
      <c r="T30" s="139"/>
      <c r="U30" s="139"/>
      <c r="V30" s="100"/>
      <c r="W30" s="100"/>
      <c r="X30" s="2"/>
      <c r="Y30" s="2"/>
      <c r="Z30" s="3" t="s">
        <v>31</v>
      </c>
      <c r="AA30" s="3"/>
      <c r="AB30" s="137" t="str">
        <f>IF(D30=0," ",(D30*H30))</f>
        <v> </v>
      </c>
      <c r="AC30" s="137"/>
      <c r="AD30" s="137"/>
    </row>
    <row r="31" spans="1:30" ht="9.75" customHeight="1">
      <c r="A31" s="2"/>
      <c r="B31" s="2"/>
      <c r="C31" s="2"/>
      <c r="D31" s="2"/>
      <c r="E31" s="4"/>
      <c r="F31" s="4"/>
      <c r="G31" s="2"/>
      <c r="H31" s="2"/>
      <c r="I31" s="2"/>
      <c r="J31" s="2"/>
      <c r="K31" s="12"/>
      <c r="L31" s="2"/>
      <c r="M31" s="2"/>
      <c r="N31" s="2"/>
      <c r="O31" s="2"/>
      <c r="P31" s="2"/>
      <c r="Q31" s="2"/>
      <c r="R31" s="12"/>
      <c r="S31" s="32"/>
      <c r="T31" s="32"/>
      <c r="U31" s="32"/>
      <c r="V31" s="12"/>
      <c r="W31" s="12"/>
      <c r="X31" s="2"/>
      <c r="Y31" s="2"/>
      <c r="Z31" s="2"/>
      <c r="AA31" s="2"/>
      <c r="AB31" s="2"/>
      <c r="AC31" s="2"/>
      <c r="AD31" s="33"/>
    </row>
    <row r="32" spans="1:30" ht="15.75" customHeight="1" thickBot="1">
      <c r="A32" s="2"/>
      <c r="B32" s="2" t="s">
        <v>32</v>
      </c>
      <c r="C32" s="2"/>
      <c r="D32" s="2"/>
      <c r="E32" s="4"/>
      <c r="F32" s="4"/>
      <c r="G32" s="2"/>
      <c r="H32" s="2"/>
      <c r="I32" s="2"/>
      <c r="J32" s="134" t="s">
        <v>85</v>
      </c>
      <c r="K32" s="135"/>
      <c r="L32" s="135"/>
      <c r="M32" s="135"/>
      <c r="N32" s="135"/>
      <c r="O32" s="135"/>
      <c r="P32" s="136"/>
      <c r="Q32" s="26"/>
      <c r="R32" s="134" t="s">
        <v>82</v>
      </c>
      <c r="S32" s="135"/>
      <c r="T32" s="135"/>
      <c r="U32" s="135"/>
      <c r="V32" s="135"/>
      <c r="W32" s="136"/>
      <c r="X32" s="101"/>
      <c r="Y32" s="2"/>
      <c r="Z32" s="2"/>
      <c r="AA32" s="2"/>
      <c r="AB32" s="2"/>
      <c r="AC32" s="2"/>
      <c r="AD32" s="33"/>
    </row>
    <row r="33" spans="1:30" ht="15" thickBot="1">
      <c r="A33" s="2" t="s">
        <v>33</v>
      </c>
      <c r="B33" s="2"/>
      <c r="C33" s="2" t="s">
        <v>28</v>
      </c>
      <c r="D33" s="29">
        <f>ResidentialDays</f>
        <v>0</v>
      </c>
      <c r="E33" s="2"/>
      <c r="F33" s="2" t="s">
        <v>29</v>
      </c>
      <c r="G33" s="2"/>
      <c r="H33" s="30"/>
      <c r="I33" s="31" t="s">
        <v>30</v>
      </c>
      <c r="J33" s="148" t="s">
        <v>153</v>
      </c>
      <c r="K33" s="148"/>
      <c r="L33" s="72"/>
      <c r="M33" s="148" t="s">
        <v>153</v>
      </c>
      <c r="N33" s="148"/>
      <c r="O33" s="148"/>
      <c r="P33" s="148"/>
      <c r="Q33" s="26"/>
      <c r="R33" s="148" t="s">
        <v>154</v>
      </c>
      <c r="S33" s="148"/>
      <c r="T33" s="148"/>
      <c r="U33" s="72"/>
      <c r="V33" s="148" t="s">
        <v>154</v>
      </c>
      <c r="W33" s="148"/>
      <c r="X33" s="59"/>
      <c r="Y33" s="2"/>
      <c r="Z33" s="3" t="s">
        <v>34</v>
      </c>
      <c r="AA33" s="2"/>
      <c r="AB33" s="137" t="str">
        <f>IF(D33=0," ",(D33*H33))</f>
        <v> </v>
      </c>
      <c r="AC33" s="137"/>
      <c r="AD33" s="137"/>
    </row>
    <row r="34" spans="1:30" ht="9.75" customHeight="1">
      <c r="A34" s="2"/>
      <c r="B34" s="2"/>
      <c r="C34" s="2"/>
      <c r="D34" s="2"/>
      <c r="E34" s="4"/>
      <c r="F34" s="4"/>
      <c r="G34" s="2"/>
      <c r="H34" s="2"/>
      <c r="I34" s="2"/>
      <c r="J34" s="2"/>
      <c r="K34" s="12"/>
      <c r="L34" s="2"/>
      <c r="M34" s="2"/>
      <c r="N34" s="2"/>
      <c r="O34" s="2"/>
      <c r="P34" s="2"/>
      <c r="Q34" s="2"/>
      <c r="R34" s="12"/>
      <c r="S34" s="12"/>
      <c r="T34" s="12"/>
      <c r="U34" s="12"/>
      <c r="V34" s="12"/>
      <c r="W34" s="12"/>
      <c r="X34" s="2"/>
      <c r="Y34" s="2"/>
      <c r="Z34" s="2"/>
      <c r="AA34" s="2"/>
      <c r="AB34" s="2"/>
      <c r="AC34" s="2"/>
      <c r="AD34" s="33"/>
    </row>
    <row r="35" spans="1:30" ht="12.75">
      <c r="A35" s="2"/>
      <c r="B35" s="2" t="s">
        <v>35</v>
      </c>
      <c r="C35" s="2"/>
      <c r="D35" s="2"/>
      <c r="E35" s="4"/>
      <c r="F35" s="4"/>
      <c r="G35" s="2"/>
      <c r="H35" s="2"/>
      <c r="I35" s="2"/>
      <c r="J35" s="2"/>
      <c r="K35" s="12"/>
      <c r="L35" s="2"/>
      <c r="M35" s="2"/>
      <c r="N35" s="2"/>
      <c r="O35" s="2"/>
      <c r="P35" s="2"/>
      <c r="Q35" s="2"/>
      <c r="R35" s="12"/>
      <c r="S35" s="12"/>
      <c r="T35" s="12"/>
      <c r="U35" s="12"/>
      <c r="V35" s="12"/>
      <c r="W35" s="12"/>
      <c r="X35" s="2"/>
      <c r="Y35" s="2"/>
      <c r="Z35" s="2"/>
      <c r="AA35" s="2"/>
      <c r="AB35" s="2"/>
      <c r="AC35" s="2"/>
      <c r="AD35" s="33"/>
    </row>
    <row r="36" spans="1:30" ht="12.75">
      <c r="A36" s="2" t="s">
        <v>36</v>
      </c>
      <c r="B36" s="2"/>
      <c r="C36" s="2" t="s">
        <v>28</v>
      </c>
      <c r="D36" s="29">
        <f>ESYDays</f>
        <v>0</v>
      </c>
      <c r="E36" s="2"/>
      <c r="F36" s="2" t="s">
        <v>29</v>
      </c>
      <c r="G36" s="2"/>
      <c r="H36" s="30"/>
      <c r="I36" s="31" t="s">
        <v>30</v>
      </c>
      <c r="J36" s="2"/>
      <c r="K36" s="12"/>
      <c r="L36" s="2"/>
      <c r="M36" s="2"/>
      <c r="N36" s="2"/>
      <c r="O36" s="2"/>
      <c r="P36" s="2"/>
      <c r="Q36" s="2"/>
      <c r="R36" s="100"/>
      <c r="S36" s="34"/>
      <c r="T36" s="34"/>
      <c r="U36" s="34"/>
      <c r="V36" s="100"/>
      <c r="W36" s="100"/>
      <c r="X36" s="2"/>
      <c r="Y36" s="2"/>
      <c r="Z36" s="3" t="s">
        <v>37</v>
      </c>
      <c r="AA36" s="2"/>
      <c r="AB36" s="137" t="str">
        <f>IF(D36=0," ",(D36*H36))</f>
        <v> </v>
      </c>
      <c r="AC36" s="137"/>
      <c r="AD36" s="137"/>
    </row>
    <row r="37" spans="1:30" ht="9.75" customHeight="1">
      <c r="A37" s="2"/>
      <c r="B37" s="2"/>
      <c r="C37" s="2"/>
      <c r="D37" s="2"/>
      <c r="E37" s="2"/>
      <c r="F37" s="2"/>
      <c r="G37" s="2"/>
      <c r="H37" s="2"/>
      <c r="I37" s="12"/>
      <c r="J37" s="2"/>
      <c r="K37" s="2"/>
      <c r="L37" s="2"/>
      <c r="M37" s="2"/>
      <c r="N37" s="2"/>
      <c r="O37" s="2"/>
      <c r="P37" s="2"/>
      <c r="Q37" s="2"/>
      <c r="R37" s="35"/>
      <c r="S37" s="12"/>
      <c r="T37" s="12"/>
      <c r="U37" s="12"/>
      <c r="V37" s="34"/>
      <c r="W37" s="34"/>
      <c r="X37" s="2"/>
      <c r="Y37" s="2"/>
      <c r="Z37" s="2"/>
      <c r="AA37" s="2"/>
      <c r="AB37" s="2"/>
      <c r="AC37" s="2"/>
      <c r="AD37" s="2"/>
    </row>
    <row r="38" spans="1:30" ht="12.75">
      <c r="A38" s="36"/>
      <c r="B38" s="36" t="s">
        <v>155</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row>
    <row r="39" spans="1:30" ht="31.5" customHeight="1">
      <c r="A39" s="37"/>
      <c r="B39" s="38" t="s">
        <v>38</v>
      </c>
      <c r="C39" s="155" t="s">
        <v>39</v>
      </c>
      <c r="D39" s="156"/>
      <c r="E39" s="156"/>
      <c r="F39" s="156"/>
      <c r="G39" s="156"/>
      <c r="H39" s="156"/>
      <c r="I39" s="156"/>
      <c r="J39" s="156"/>
      <c r="K39" s="156"/>
      <c r="L39" s="156"/>
      <c r="M39" s="157"/>
      <c r="N39" s="153" t="s">
        <v>40</v>
      </c>
      <c r="O39" s="154"/>
      <c r="P39" s="154"/>
      <c r="Q39" s="175"/>
      <c r="R39" s="153" t="s">
        <v>41</v>
      </c>
      <c r="S39" s="176"/>
      <c r="T39" s="151" t="s">
        <v>174</v>
      </c>
      <c r="U39" s="152"/>
      <c r="V39" s="153" t="s">
        <v>170</v>
      </c>
      <c r="W39" s="154"/>
      <c r="X39" s="153" t="s">
        <v>167</v>
      </c>
      <c r="Y39" s="154"/>
      <c r="Z39" s="175"/>
      <c r="AA39" s="155" t="s">
        <v>42</v>
      </c>
      <c r="AB39" s="183"/>
      <c r="AC39" s="183"/>
      <c r="AD39" s="184"/>
    </row>
    <row r="40" spans="1:30" ht="12.75">
      <c r="A40" s="37"/>
      <c r="B40" s="39">
        <v>20</v>
      </c>
      <c r="C40" s="146" t="s">
        <v>43</v>
      </c>
      <c r="D40" s="147"/>
      <c r="E40" s="147"/>
      <c r="F40" s="147"/>
      <c r="G40" s="147"/>
      <c r="H40" s="147"/>
      <c r="I40" s="147"/>
      <c r="J40" s="147"/>
      <c r="K40" s="147"/>
      <c r="L40" s="147"/>
      <c r="M40" s="147"/>
      <c r="N40" s="158" t="str">
        <f>'[1]Form 1B'!C11</f>
        <v>E</v>
      </c>
      <c r="O40" s="159"/>
      <c r="P40" s="159"/>
      <c r="Q40" s="160"/>
      <c r="R40" s="149" t="str">
        <f>IF('[1]Form 1B'!F11&gt;0,"H",IF('[1]Form 1B'!G11&gt;0,"F","H"))</f>
        <v>H</v>
      </c>
      <c r="S40" s="150"/>
      <c r="T40" s="141"/>
      <c r="U40" s="142"/>
      <c r="V40" s="141"/>
      <c r="W40" s="142"/>
      <c r="X40" s="164"/>
      <c r="Y40" s="165"/>
      <c r="Z40" s="166"/>
      <c r="AA40" s="161">
        <f>V40*Code20</f>
        <v>0</v>
      </c>
      <c r="AB40" s="162"/>
      <c r="AC40" s="162"/>
      <c r="AD40" s="163"/>
    </row>
    <row r="41" spans="1:30" ht="12.75">
      <c r="A41" s="37"/>
      <c r="B41" s="39">
        <v>26</v>
      </c>
      <c r="C41" s="146" t="s">
        <v>44</v>
      </c>
      <c r="D41" s="147"/>
      <c r="E41" s="147"/>
      <c r="F41" s="147"/>
      <c r="G41" s="147"/>
      <c r="H41" s="147"/>
      <c r="I41" s="147"/>
      <c r="J41" s="147"/>
      <c r="K41" s="147"/>
      <c r="L41" s="147"/>
      <c r="M41" s="147"/>
      <c r="N41" s="158" t="str">
        <f>'[1]Form 1B'!C12</f>
        <v>E</v>
      </c>
      <c r="O41" s="159"/>
      <c r="P41" s="159"/>
      <c r="Q41" s="160"/>
      <c r="R41" s="149" t="str">
        <f>IF('[1]Form 1B'!F12&gt;0,"H",IF('[1]Form 1B'!G12&gt;0,"F","H"))</f>
        <v>H</v>
      </c>
      <c r="S41" s="150"/>
      <c r="T41" s="141"/>
      <c r="U41" s="142"/>
      <c r="V41" s="141"/>
      <c r="W41" s="142"/>
      <c r="X41" s="164"/>
      <c r="Y41" s="165"/>
      <c r="Z41" s="166"/>
      <c r="AA41" s="161">
        <f>V41*Code26</f>
        <v>0</v>
      </c>
      <c r="AB41" s="162"/>
      <c r="AC41" s="162"/>
      <c r="AD41" s="163"/>
    </row>
    <row r="42" spans="1:30" ht="12.75">
      <c r="A42" s="37"/>
      <c r="B42" s="39">
        <v>36</v>
      </c>
      <c r="C42" s="146" t="s">
        <v>45</v>
      </c>
      <c r="D42" s="147"/>
      <c r="E42" s="147"/>
      <c r="F42" s="147"/>
      <c r="G42" s="147"/>
      <c r="H42" s="147"/>
      <c r="I42" s="147"/>
      <c r="J42" s="147"/>
      <c r="K42" s="147"/>
      <c r="L42" s="147"/>
      <c r="M42" s="147"/>
      <c r="N42" s="158" t="s">
        <v>46</v>
      </c>
      <c r="O42" s="159"/>
      <c r="P42" s="159"/>
      <c r="Q42" s="160"/>
      <c r="R42" s="149" t="str">
        <f>IF('[1]Form 1B'!F13&gt;0,"H",IF('[1]Form 1B'!G13&gt;0,"F","H"))</f>
        <v>H</v>
      </c>
      <c r="S42" s="150"/>
      <c r="T42" s="141"/>
      <c r="U42" s="142"/>
      <c r="V42" s="141"/>
      <c r="W42" s="142"/>
      <c r="X42" s="164"/>
      <c r="Y42" s="165"/>
      <c r="Z42" s="166"/>
      <c r="AA42" s="161">
        <f>V42*Code36</f>
        <v>0</v>
      </c>
      <c r="AB42" s="162"/>
      <c r="AC42" s="162"/>
      <c r="AD42" s="163"/>
    </row>
    <row r="43" spans="1:30" ht="12.75">
      <c r="A43" s="37"/>
      <c r="B43" s="39">
        <v>27</v>
      </c>
      <c r="C43" s="146" t="s">
        <v>47</v>
      </c>
      <c r="D43" s="147"/>
      <c r="E43" s="147"/>
      <c r="F43" s="147"/>
      <c r="G43" s="147"/>
      <c r="H43" s="147"/>
      <c r="I43" s="147"/>
      <c r="J43" s="147"/>
      <c r="K43" s="147"/>
      <c r="L43" s="147"/>
      <c r="M43" s="147"/>
      <c r="N43" s="158" t="str">
        <f>'[1]Form 1B'!C14</f>
        <v>E</v>
      </c>
      <c r="O43" s="159"/>
      <c r="P43" s="159"/>
      <c r="Q43" s="160"/>
      <c r="R43" s="149" t="str">
        <f>IF('[1]Form 1B'!F14&gt;0,"H",IF('[1]Form 1B'!G14&gt;0,"F","H"))</f>
        <v>H</v>
      </c>
      <c r="S43" s="150"/>
      <c r="T43" s="141"/>
      <c r="U43" s="142"/>
      <c r="V43" s="141"/>
      <c r="W43" s="142"/>
      <c r="X43" s="164"/>
      <c r="Y43" s="165"/>
      <c r="Z43" s="166"/>
      <c r="AA43" s="161">
        <f>V43*Code27</f>
        <v>0</v>
      </c>
      <c r="AB43" s="162"/>
      <c r="AC43" s="162"/>
      <c r="AD43" s="163"/>
    </row>
    <row r="44" spans="1:30" ht="12.75">
      <c r="A44" s="37"/>
      <c r="B44" s="39">
        <v>22</v>
      </c>
      <c r="C44" s="146" t="s">
        <v>48</v>
      </c>
      <c r="D44" s="147"/>
      <c r="E44" s="147"/>
      <c r="F44" s="147"/>
      <c r="G44" s="147"/>
      <c r="H44" s="147"/>
      <c r="I44" s="147"/>
      <c r="J44" s="147"/>
      <c r="K44" s="147"/>
      <c r="L44" s="147"/>
      <c r="M44" s="147"/>
      <c r="N44" s="158" t="str">
        <f>'[1]Form 1B'!C15</f>
        <v>E</v>
      </c>
      <c r="O44" s="159"/>
      <c r="P44" s="159"/>
      <c r="Q44" s="160"/>
      <c r="R44" s="149" t="str">
        <f>IF('[1]Form 1B'!F15&gt;0,"H",IF('[1]Form 1B'!G15&gt;0,"F","H"))</f>
        <v>H</v>
      </c>
      <c r="S44" s="150"/>
      <c r="T44" s="141"/>
      <c r="U44" s="142"/>
      <c r="V44" s="141"/>
      <c r="W44" s="142"/>
      <c r="X44" s="164"/>
      <c r="Y44" s="165"/>
      <c r="Z44" s="166"/>
      <c r="AA44" s="161">
        <f>V44*Code22</f>
        <v>0</v>
      </c>
      <c r="AB44" s="162"/>
      <c r="AC44" s="162"/>
      <c r="AD44" s="163"/>
    </row>
    <row r="45" spans="1:30" ht="12.75">
      <c r="A45" s="37"/>
      <c r="B45" s="39">
        <v>35</v>
      </c>
      <c r="C45" s="146" t="s">
        <v>49</v>
      </c>
      <c r="D45" s="147"/>
      <c r="E45" s="147"/>
      <c r="F45" s="147"/>
      <c r="G45" s="147"/>
      <c r="H45" s="147"/>
      <c r="I45" s="147"/>
      <c r="J45" s="147"/>
      <c r="K45" s="147"/>
      <c r="L45" s="147"/>
      <c r="M45" s="147"/>
      <c r="N45" s="158" t="str">
        <f>'[1]Form 1B'!C16</f>
        <v>E</v>
      </c>
      <c r="O45" s="159"/>
      <c r="P45" s="159"/>
      <c r="Q45" s="160"/>
      <c r="R45" s="149" t="str">
        <f>IF('[1]Form 1B'!F16&gt;0,"H",IF('[1]Form 1B'!G16&gt;0,"F","H"))</f>
        <v>H</v>
      </c>
      <c r="S45" s="150"/>
      <c r="T45" s="141"/>
      <c r="U45" s="142"/>
      <c r="V45" s="141"/>
      <c r="W45" s="142"/>
      <c r="X45" s="164"/>
      <c r="Y45" s="165"/>
      <c r="Z45" s="166"/>
      <c r="AA45" s="161">
        <f>V45*Code35</f>
        <v>0</v>
      </c>
      <c r="AB45" s="162"/>
      <c r="AC45" s="162"/>
      <c r="AD45" s="163"/>
    </row>
    <row r="46" spans="1:30" ht="12.75">
      <c r="A46" s="37"/>
      <c r="B46" s="39">
        <v>30</v>
      </c>
      <c r="C46" s="146" t="s">
        <v>50</v>
      </c>
      <c r="D46" s="147"/>
      <c r="E46" s="147"/>
      <c r="F46" s="147"/>
      <c r="G46" s="147"/>
      <c r="H46" s="147"/>
      <c r="I46" s="147"/>
      <c r="J46" s="147"/>
      <c r="K46" s="147"/>
      <c r="L46" s="147"/>
      <c r="M46" s="147"/>
      <c r="N46" s="158" t="str">
        <f>'[1]Form 1B'!C17</f>
        <v>E</v>
      </c>
      <c r="O46" s="159"/>
      <c r="P46" s="159"/>
      <c r="Q46" s="160"/>
      <c r="R46" s="149" t="str">
        <f>IF('[1]Form 1B'!F17&gt;0,"H",IF('[1]Form 1B'!G17&gt;0,"F","H"))</f>
        <v>H</v>
      </c>
      <c r="S46" s="150"/>
      <c r="T46" s="141"/>
      <c r="U46" s="142"/>
      <c r="V46" s="141"/>
      <c r="W46" s="142"/>
      <c r="X46" s="164"/>
      <c r="Y46" s="165"/>
      <c r="Z46" s="166"/>
      <c r="AA46" s="161">
        <f>V46*Code30</f>
        <v>0</v>
      </c>
      <c r="AB46" s="162"/>
      <c r="AC46" s="162"/>
      <c r="AD46" s="163"/>
    </row>
    <row r="47" spans="1:30" ht="12.75">
      <c r="A47" s="37"/>
      <c r="B47" s="39">
        <v>23</v>
      </c>
      <c r="C47" s="146" t="s">
        <v>51</v>
      </c>
      <c r="D47" s="147"/>
      <c r="E47" s="147"/>
      <c r="F47" s="147"/>
      <c r="G47" s="147"/>
      <c r="H47" s="147"/>
      <c r="I47" s="147"/>
      <c r="J47" s="147"/>
      <c r="K47" s="147"/>
      <c r="L47" s="147"/>
      <c r="M47" s="147"/>
      <c r="N47" s="158" t="str">
        <f>'[1]Form 1B'!C18</f>
        <v>E</v>
      </c>
      <c r="O47" s="159"/>
      <c r="P47" s="159"/>
      <c r="Q47" s="160"/>
      <c r="R47" s="149" t="str">
        <f>IF('[1]Form 1B'!F18&gt;0,"H",IF('[1]Form 1B'!G18&gt;0,"F","H"))</f>
        <v>H</v>
      </c>
      <c r="S47" s="150"/>
      <c r="T47" s="141"/>
      <c r="U47" s="142"/>
      <c r="V47" s="141"/>
      <c r="W47" s="142"/>
      <c r="X47" s="164"/>
      <c r="Y47" s="165"/>
      <c r="Z47" s="166"/>
      <c r="AA47" s="161">
        <f>V47*Code23</f>
        <v>0</v>
      </c>
      <c r="AB47" s="162"/>
      <c r="AC47" s="162"/>
      <c r="AD47" s="163"/>
    </row>
    <row r="48" spans="1:30" ht="12.75">
      <c r="A48" s="37"/>
      <c r="B48" s="39">
        <v>21</v>
      </c>
      <c r="C48" s="146" t="s">
        <v>52</v>
      </c>
      <c r="D48" s="147"/>
      <c r="E48" s="147"/>
      <c r="F48" s="147"/>
      <c r="G48" s="147"/>
      <c r="H48" s="147"/>
      <c r="I48" s="147"/>
      <c r="J48" s="147"/>
      <c r="K48" s="147"/>
      <c r="L48" s="147"/>
      <c r="M48" s="147"/>
      <c r="N48" s="158" t="str">
        <f>'[1]Form 1B'!C19</f>
        <v>E</v>
      </c>
      <c r="O48" s="159"/>
      <c r="P48" s="159"/>
      <c r="Q48" s="160"/>
      <c r="R48" s="149" t="str">
        <f>IF('[1]Form 1B'!F19&gt;0,"H",IF('[1]Form 1B'!G19&gt;0,"F","H"))</f>
        <v>H</v>
      </c>
      <c r="S48" s="150"/>
      <c r="T48" s="141"/>
      <c r="U48" s="142"/>
      <c r="V48" s="141"/>
      <c r="W48" s="142"/>
      <c r="X48" s="164"/>
      <c r="Y48" s="165"/>
      <c r="Z48" s="166"/>
      <c r="AA48" s="161">
        <f>V48*Code21</f>
        <v>0</v>
      </c>
      <c r="AB48" s="162"/>
      <c r="AC48" s="162"/>
      <c r="AD48" s="163"/>
    </row>
    <row r="49" spans="1:30" ht="12.75">
      <c r="A49" s="37"/>
      <c r="B49" s="39">
        <v>24</v>
      </c>
      <c r="C49" s="146" t="s">
        <v>53</v>
      </c>
      <c r="D49" s="147"/>
      <c r="E49" s="147"/>
      <c r="F49" s="147"/>
      <c r="G49" s="147"/>
      <c r="H49" s="147"/>
      <c r="I49" s="147"/>
      <c r="J49" s="147"/>
      <c r="K49" s="147"/>
      <c r="L49" s="147"/>
      <c r="M49" s="147"/>
      <c r="N49" s="158" t="str">
        <f>'[1]Form 1B'!C20</f>
        <v>E</v>
      </c>
      <c r="O49" s="159"/>
      <c r="P49" s="159"/>
      <c r="Q49" s="160"/>
      <c r="R49" s="149" t="str">
        <f>IF('[1]Form 1B'!F20&gt;0,"H",IF('[1]Form 1B'!G20&gt;0,"F","H"))</f>
        <v>H</v>
      </c>
      <c r="S49" s="150"/>
      <c r="T49" s="141"/>
      <c r="U49" s="142"/>
      <c r="V49" s="141"/>
      <c r="W49" s="142"/>
      <c r="X49" s="164"/>
      <c r="Y49" s="165"/>
      <c r="Z49" s="166"/>
      <c r="AA49" s="161">
        <f>V49*Code24</f>
        <v>0</v>
      </c>
      <c r="AB49" s="162"/>
      <c r="AC49" s="162"/>
      <c r="AD49" s="163"/>
    </row>
    <row r="50" spans="1:30" ht="12.75">
      <c r="A50" s="37"/>
      <c r="B50" s="39">
        <v>34</v>
      </c>
      <c r="C50" s="146" t="s">
        <v>54</v>
      </c>
      <c r="D50" s="147"/>
      <c r="E50" s="147"/>
      <c r="F50" s="147"/>
      <c r="G50" s="147"/>
      <c r="H50" s="147"/>
      <c r="I50" s="147"/>
      <c r="J50" s="147"/>
      <c r="K50" s="147"/>
      <c r="L50" s="147"/>
      <c r="M50" s="147"/>
      <c r="N50" s="158" t="str">
        <f>'[1]Form 1B'!C21</f>
        <v>E</v>
      </c>
      <c r="O50" s="159"/>
      <c r="P50" s="159"/>
      <c r="Q50" s="160"/>
      <c r="R50" s="149" t="str">
        <f>IF('[1]Form 1B'!F21&gt;0,"H",IF('[1]Form 1B'!G21&gt;0,"F","H"))</f>
        <v>H</v>
      </c>
      <c r="S50" s="150"/>
      <c r="T50" s="141"/>
      <c r="U50" s="142"/>
      <c r="V50" s="141"/>
      <c r="W50" s="142"/>
      <c r="X50" s="164"/>
      <c r="Y50" s="165"/>
      <c r="Z50" s="166"/>
      <c r="AA50" s="161">
        <f>V50*Code34</f>
        <v>0</v>
      </c>
      <c r="AB50" s="162"/>
      <c r="AC50" s="162"/>
      <c r="AD50" s="163"/>
    </row>
    <row r="51" spans="1:30" ht="12.75">
      <c r="A51" s="37"/>
      <c r="B51" s="39">
        <v>28</v>
      </c>
      <c r="C51" s="146" t="s">
        <v>55</v>
      </c>
      <c r="D51" s="147"/>
      <c r="E51" s="147"/>
      <c r="F51" s="147"/>
      <c r="G51" s="147"/>
      <c r="H51" s="147"/>
      <c r="I51" s="147"/>
      <c r="J51" s="147"/>
      <c r="K51" s="147"/>
      <c r="L51" s="147"/>
      <c r="M51" s="147"/>
      <c r="N51" s="158" t="str">
        <f>'[1]Form 1B'!C22</f>
        <v>E</v>
      </c>
      <c r="O51" s="159"/>
      <c r="P51" s="159"/>
      <c r="Q51" s="160"/>
      <c r="R51" s="149" t="str">
        <f>IF('[1]Form 1B'!F22&gt;0,"H",IF('[1]Form 1B'!G22&gt;0,"F","H"))</f>
        <v>H</v>
      </c>
      <c r="S51" s="150"/>
      <c r="T51" s="141"/>
      <c r="U51" s="142"/>
      <c r="V51" s="141"/>
      <c r="W51" s="142"/>
      <c r="X51" s="164"/>
      <c r="Y51" s="165"/>
      <c r="Z51" s="166"/>
      <c r="AA51" s="161">
        <f>V51*Code28</f>
        <v>0</v>
      </c>
      <c r="AB51" s="162"/>
      <c r="AC51" s="162"/>
      <c r="AD51" s="163"/>
    </row>
    <row r="52" spans="1:30" ht="12.75">
      <c r="A52" s="37"/>
      <c r="B52" s="39">
        <v>29</v>
      </c>
      <c r="C52" s="146" t="s">
        <v>56</v>
      </c>
      <c r="D52" s="147"/>
      <c r="E52" s="147"/>
      <c r="F52" s="147"/>
      <c r="G52" s="147"/>
      <c r="H52" s="147"/>
      <c r="I52" s="147"/>
      <c r="J52" s="147"/>
      <c r="K52" s="147"/>
      <c r="L52" s="147"/>
      <c r="M52" s="147"/>
      <c r="N52" s="158" t="str">
        <f>'[1]Form 1B'!C23</f>
        <v>E</v>
      </c>
      <c r="O52" s="159"/>
      <c r="P52" s="159"/>
      <c r="Q52" s="160"/>
      <c r="R52" s="149" t="str">
        <f>IF('[1]Form 1B'!F23&gt;0,"H",IF('[1]Form 1B'!G23&gt;0,"F","H"))</f>
        <v>H</v>
      </c>
      <c r="S52" s="150"/>
      <c r="T52" s="141"/>
      <c r="U52" s="142"/>
      <c r="V52" s="141"/>
      <c r="W52" s="142"/>
      <c r="X52" s="164"/>
      <c r="Y52" s="165"/>
      <c r="Z52" s="166"/>
      <c r="AA52" s="161">
        <f>V52*Code29</f>
        <v>0</v>
      </c>
      <c r="AB52" s="162"/>
      <c r="AC52" s="162"/>
      <c r="AD52" s="163"/>
    </row>
    <row r="53" spans="1:30" ht="12.75">
      <c r="A53" s="37"/>
      <c r="B53" s="39">
        <v>13</v>
      </c>
      <c r="C53" s="146" t="s">
        <v>57</v>
      </c>
      <c r="D53" s="147"/>
      <c r="E53" s="147"/>
      <c r="F53" s="147"/>
      <c r="G53" s="147"/>
      <c r="H53" s="147"/>
      <c r="I53" s="147"/>
      <c r="J53" s="147"/>
      <c r="K53" s="147"/>
      <c r="L53" s="147"/>
      <c r="M53" s="147"/>
      <c r="N53" s="158" t="str">
        <f>'[1]Form 1B'!C24</f>
        <v>E</v>
      </c>
      <c r="O53" s="159"/>
      <c r="P53" s="159"/>
      <c r="Q53" s="160"/>
      <c r="R53" s="149" t="str">
        <f>IF('[1]Form 1B'!F24&gt;0,"H",IF('[1]Form 1B'!G24&gt;0,"F","H"))</f>
        <v>H</v>
      </c>
      <c r="S53" s="150"/>
      <c r="T53" s="141"/>
      <c r="U53" s="142"/>
      <c r="V53" s="141"/>
      <c r="W53" s="142"/>
      <c r="X53" s="164"/>
      <c r="Y53" s="165"/>
      <c r="Z53" s="166"/>
      <c r="AA53" s="161">
        <f>V53*Code13</f>
        <v>0</v>
      </c>
      <c r="AB53" s="162"/>
      <c r="AC53" s="162"/>
      <c r="AD53" s="163"/>
    </row>
    <row r="54" spans="1:30" ht="12.75">
      <c r="A54" s="37"/>
      <c r="B54" s="39">
        <v>41</v>
      </c>
      <c r="C54" s="185" t="s">
        <v>58</v>
      </c>
      <c r="D54" s="186"/>
      <c r="E54" s="186"/>
      <c r="F54" s="186"/>
      <c r="G54" s="186"/>
      <c r="H54" s="186"/>
      <c r="I54" s="186"/>
      <c r="J54" s="186"/>
      <c r="K54" s="186"/>
      <c r="L54" s="186"/>
      <c r="M54" s="187"/>
      <c r="N54" s="158" t="str">
        <f>'[1]Form 1B'!C26</f>
        <v>E</v>
      </c>
      <c r="O54" s="159"/>
      <c r="P54" s="159"/>
      <c r="Q54" s="160"/>
      <c r="R54" s="149" t="str">
        <f>IF('[1]Form 1B'!F26&gt;0,"H",IF('[1]Form 1B'!G26&gt;0,"F","H"))</f>
        <v>H</v>
      </c>
      <c r="S54" s="150"/>
      <c r="T54" s="141"/>
      <c r="U54" s="142"/>
      <c r="V54" s="141"/>
      <c r="W54" s="142"/>
      <c r="X54" s="164"/>
      <c r="Y54" s="165"/>
      <c r="Z54" s="166"/>
      <c r="AA54" s="161">
        <f>V54*Code41</f>
        <v>0</v>
      </c>
      <c r="AB54" s="162"/>
      <c r="AC54" s="162"/>
      <c r="AD54" s="163"/>
    </row>
    <row r="55" spans="1:30" ht="12.75">
      <c r="A55" s="2"/>
      <c r="B55" s="39">
        <v>42</v>
      </c>
      <c r="C55" s="146" t="s">
        <v>59</v>
      </c>
      <c r="D55" s="147"/>
      <c r="E55" s="147"/>
      <c r="F55" s="147"/>
      <c r="G55" s="147"/>
      <c r="H55" s="147"/>
      <c r="I55" s="147"/>
      <c r="J55" s="147"/>
      <c r="K55" s="147"/>
      <c r="L55" s="147"/>
      <c r="M55" s="147"/>
      <c r="N55" s="158" t="s">
        <v>60</v>
      </c>
      <c r="O55" s="159"/>
      <c r="P55" s="159"/>
      <c r="Q55" s="160"/>
      <c r="R55" s="149" t="str">
        <f>IF('[1]Form 1B'!F27&gt;0,"H",IF('[1]Form 1B'!G27&gt;0,"F","H"))</f>
        <v>H</v>
      </c>
      <c r="S55" s="150"/>
      <c r="T55" s="141"/>
      <c r="U55" s="142"/>
      <c r="V55" s="141"/>
      <c r="W55" s="142"/>
      <c r="X55" s="164"/>
      <c r="Y55" s="165"/>
      <c r="Z55" s="166"/>
      <c r="AA55" s="161">
        <f>V55*Code42</f>
        <v>0</v>
      </c>
      <c r="AB55" s="162"/>
      <c r="AC55" s="162"/>
      <c r="AD55" s="163"/>
    </row>
    <row r="56" spans="1:30" ht="12.75">
      <c r="A56" s="2"/>
      <c r="B56" s="39">
        <v>43</v>
      </c>
      <c r="C56" s="185" t="s">
        <v>61</v>
      </c>
      <c r="D56" s="186"/>
      <c r="E56" s="186"/>
      <c r="F56" s="186"/>
      <c r="G56" s="186"/>
      <c r="H56" s="186"/>
      <c r="I56" s="186"/>
      <c r="J56" s="186"/>
      <c r="K56" s="186"/>
      <c r="L56" s="186"/>
      <c r="M56" s="187"/>
      <c r="N56" s="158" t="str">
        <f>'[1]Form 1B'!C28</f>
        <v>E</v>
      </c>
      <c r="O56" s="159"/>
      <c r="P56" s="159"/>
      <c r="Q56" s="160"/>
      <c r="R56" s="149" t="str">
        <f>IF('[1]Form 1B'!F28&gt;0,"H",IF('[1]Form 1B'!G28&gt;0,"F","H"))</f>
        <v>H</v>
      </c>
      <c r="S56" s="150"/>
      <c r="T56" s="141"/>
      <c r="U56" s="142"/>
      <c r="V56" s="141"/>
      <c r="W56" s="142"/>
      <c r="X56" s="164"/>
      <c r="Y56" s="165"/>
      <c r="Z56" s="166"/>
      <c r="AA56" s="161">
        <f>V56*Code43</f>
        <v>0</v>
      </c>
      <c r="AB56" s="162"/>
      <c r="AC56" s="162"/>
      <c r="AD56" s="163"/>
    </row>
    <row r="57" spans="1:30" ht="12.75">
      <c r="A57" s="2"/>
      <c r="B57" s="39">
        <v>45</v>
      </c>
      <c r="C57" s="185" t="s">
        <v>62</v>
      </c>
      <c r="D57" s="186"/>
      <c r="E57" s="186"/>
      <c r="F57" s="186"/>
      <c r="G57" s="186"/>
      <c r="H57" s="186"/>
      <c r="I57" s="186"/>
      <c r="J57" s="186"/>
      <c r="K57" s="186"/>
      <c r="L57" s="186"/>
      <c r="M57" s="187"/>
      <c r="N57" s="158" t="str">
        <f>'[1]Form 1B'!C29</f>
        <v>E</v>
      </c>
      <c r="O57" s="159"/>
      <c r="P57" s="159"/>
      <c r="Q57" s="160"/>
      <c r="R57" s="149" t="str">
        <f>IF('[1]Form 1B'!F29&gt;0,"H",IF('[1]Form 1B'!G29&gt;0,"F","H"))</f>
        <v>H</v>
      </c>
      <c r="S57" s="150"/>
      <c r="T57" s="141"/>
      <c r="U57" s="142"/>
      <c r="V57" s="141"/>
      <c r="W57" s="142"/>
      <c r="X57" s="164"/>
      <c r="Y57" s="165"/>
      <c r="Z57" s="166"/>
      <c r="AA57" s="161">
        <f>V57*Code45</f>
        <v>0</v>
      </c>
      <c r="AB57" s="162"/>
      <c r="AC57" s="162"/>
      <c r="AD57" s="163"/>
    </row>
    <row r="58" spans="1:30" ht="12.75">
      <c r="A58" s="2"/>
      <c r="B58" s="39" t="s">
        <v>63</v>
      </c>
      <c r="C58" s="185"/>
      <c r="D58" s="186"/>
      <c r="E58" s="186"/>
      <c r="F58" s="186"/>
      <c r="G58" s="186"/>
      <c r="H58" s="186"/>
      <c r="I58" s="186"/>
      <c r="J58" s="186"/>
      <c r="K58" s="186"/>
      <c r="L58" s="186"/>
      <c r="M58" s="187"/>
      <c r="N58" s="158">
        <f>'[1]Form 1B'!C30</f>
        <v>0</v>
      </c>
      <c r="O58" s="159"/>
      <c r="P58" s="159"/>
      <c r="Q58" s="160"/>
      <c r="R58" s="149"/>
      <c r="S58" s="150"/>
      <c r="T58" s="141"/>
      <c r="U58" s="142"/>
      <c r="V58" s="141"/>
      <c r="W58" s="142"/>
      <c r="X58" s="164"/>
      <c r="Y58" s="165"/>
      <c r="Z58" s="166"/>
      <c r="AA58" s="161">
        <f>V58*Other1</f>
        <v>0</v>
      </c>
      <c r="AB58" s="162"/>
      <c r="AC58" s="162"/>
      <c r="AD58" s="163"/>
    </row>
    <row r="59" spans="1:30" ht="12.75">
      <c r="A59" s="2"/>
      <c r="B59" s="39" t="s">
        <v>64</v>
      </c>
      <c r="C59" s="185"/>
      <c r="D59" s="186"/>
      <c r="E59" s="186"/>
      <c r="F59" s="186"/>
      <c r="G59" s="186"/>
      <c r="H59" s="186"/>
      <c r="I59" s="186"/>
      <c r="J59" s="186"/>
      <c r="K59" s="186"/>
      <c r="L59" s="186"/>
      <c r="M59" s="187"/>
      <c r="N59" s="158">
        <f>'[1]Form 1B'!C31</f>
        <v>0</v>
      </c>
      <c r="O59" s="159"/>
      <c r="P59" s="159"/>
      <c r="Q59" s="160"/>
      <c r="R59" s="149"/>
      <c r="S59" s="150"/>
      <c r="T59" s="141"/>
      <c r="U59" s="142"/>
      <c r="V59" s="141"/>
      <c r="W59" s="142"/>
      <c r="X59" s="164"/>
      <c r="Y59" s="165"/>
      <c r="Z59" s="166"/>
      <c r="AA59" s="161">
        <f>V59*Other2</f>
        <v>0</v>
      </c>
      <c r="AB59" s="162"/>
      <c r="AC59" s="162"/>
      <c r="AD59" s="163"/>
    </row>
    <row r="60" spans="1:30" ht="12.75">
      <c r="A60" s="2"/>
      <c r="B60" s="39" t="s">
        <v>65</v>
      </c>
      <c r="C60" s="185"/>
      <c r="D60" s="186"/>
      <c r="E60" s="186"/>
      <c r="F60" s="186"/>
      <c r="G60" s="186"/>
      <c r="H60" s="186"/>
      <c r="I60" s="186"/>
      <c r="J60" s="186"/>
      <c r="K60" s="186"/>
      <c r="L60" s="186"/>
      <c r="M60" s="187"/>
      <c r="N60" s="158">
        <f>'[1]Form 1B'!C32</f>
        <v>0</v>
      </c>
      <c r="O60" s="159"/>
      <c r="P60" s="159"/>
      <c r="Q60" s="160"/>
      <c r="R60" s="149"/>
      <c r="S60" s="150"/>
      <c r="T60" s="141"/>
      <c r="U60" s="142"/>
      <c r="V60" s="141"/>
      <c r="W60" s="142"/>
      <c r="X60" s="164"/>
      <c r="Y60" s="165"/>
      <c r="Z60" s="166"/>
      <c r="AA60" s="161">
        <f>V60*Other3</f>
        <v>0</v>
      </c>
      <c r="AB60" s="162"/>
      <c r="AC60" s="162"/>
      <c r="AD60" s="163"/>
    </row>
    <row r="61" spans="1:30" ht="12.75">
      <c r="A61" s="2"/>
      <c r="B61" s="39" t="s">
        <v>66</v>
      </c>
      <c r="C61" s="185"/>
      <c r="D61" s="186"/>
      <c r="E61" s="186"/>
      <c r="F61" s="186"/>
      <c r="G61" s="186"/>
      <c r="H61" s="186"/>
      <c r="I61" s="186"/>
      <c r="J61" s="186"/>
      <c r="K61" s="186"/>
      <c r="L61" s="186"/>
      <c r="M61" s="187"/>
      <c r="N61" s="158">
        <f>'[1]Form 1B'!C33</f>
        <v>0</v>
      </c>
      <c r="O61" s="159"/>
      <c r="P61" s="159"/>
      <c r="Q61" s="160"/>
      <c r="R61" s="149"/>
      <c r="S61" s="150"/>
      <c r="T61" s="141"/>
      <c r="U61" s="142"/>
      <c r="V61" s="141"/>
      <c r="W61" s="142"/>
      <c r="X61" s="164"/>
      <c r="Y61" s="165"/>
      <c r="Z61" s="166"/>
      <c r="AA61" s="161">
        <f>V61*Other4</f>
        <v>0</v>
      </c>
      <c r="AB61" s="162"/>
      <c r="AC61" s="162"/>
      <c r="AD61" s="163"/>
    </row>
    <row r="62" spans="1:30" ht="12.75">
      <c r="A62" s="2"/>
      <c r="B62" s="39" t="s">
        <v>67</v>
      </c>
      <c r="C62" s="185"/>
      <c r="D62" s="186"/>
      <c r="E62" s="186"/>
      <c r="F62" s="186"/>
      <c r="G62" s="186"/>
      <c r="H62" s="186"/>
      <c r="I62" s="186"/>
      <c r="J62" s="186"/>
      <c r="K62" s="186"/>
      <c r="L62" s="186"/>
      <c r="M62" s="187"/>
      <c r="N62" s="189">
        <f>'[1]Form 1B'!C34</f>
        <v>0</v>
      </c>
      <c r="O62" s="159"/>
      <c r="P62" s="159"/>
      <c r="Q62" s="160"/>
      <c r="R62" s="149"/>
      <c r="S62" s="150"/>
      <c r="T62" s="141"/>
      <c r="U62" s="142"/>
      <c r="V62" s="141"/>
      <c r="W62" s="142"/>
      <c r="X62" s="164"/>
      <c r="Y62" s="165"/>
      <c r="Z62" s="166"/>
      <c r="AA62" s="161">
        <f>V62*Other5</f>
        <v>0</v>
      </c>
      <c r="AB62" s="162"/>
      <c r="AC62" s="162"/>
      <c r="AD62" s="163"/>
    </row>
    <row r="63" spans="1:30" ht="12.75">
      <c r="A63" s="2"/>
      <c r="B63" s="39" t="s">
        <v>68</v>
      </c>
      <c r="C63" s="185"/>
      <c r="D63" s="186"/>
      <c r="E63" s="186"/>
      <c r="F63" s="186"/>
      <c r="G63" s="186"/>
      <c r="H63" s="186"/>
      <c r="I63" s="186"/>
      <c r="J63" s="186"/>
      <c r="K63" s="186"/>
      <c r="L63" s="186"/>
      <c r="M63" s="187"/>
      <c r="N63" s="158">
        <f>'[1]Form 1B'!C35</f>
        <v>0</v>
      </c>
      <c r="O63" s="159"/>
      <c r="P63" s="159"/>
      <c r="Q63" s="160"/>
      <c r="R63" s="149"/>
      <c r="S63" s="150"/>
      <c r="T63" s="141"/>
      <c r="U63" s="142"/>
      <c r="V63" s="141"/>
      <c r="W63" s="142"/>
      <c r="X63" s="164"/>
      <c r="Y63" s="165"/>
      <c r="Z63" s="166"/>
      <c r="AA63" s="161">
        <f>V63*Other6</f>
        <v>0</v>
      </c>
      <c r="AB63" s="162"/>
      <c r="AC63" s="162"/>
      <c r="AD63" s="163"/>
    </row>
    <row r="64" spans="1:30" ht="12.75">
      <c r="A64" s="2"/>
      <c r="B64" s="39" t="s">
        <v>69</v>
      </c>
      <c r="C64" s="185"/>
      <c r="D64" s="186"/>
      <c r="E64" s="186"/>
      <c r="F64" s="186"/>
      <c r="G64" s="186"/>
      <c r="H64" s="186"/>
      <c r="I64" s="186"/>
      <c r="J64" s="186"/>
      <c r="K64" s="186"/>
      <c r="L64" s="186"/>
      <c r="M64" s="187"/>
      <c r="N64" s="158">
        <f>'[1]Form 1B'!C36</f>
        <v>0</v>
      </c>
      <c r="O64" s="159"/>
      <c r="P64" s="159"/>
      <c r="Q64" s="160"/>
      <c r="R64" s="149"/>
      <c r="S64" s="150"/>
      <c r="T64" s="141"/>
      <c r="U64" s="142"/>
      <c r="V64" s="141"/>
      <c r="W64" s="142"/>
      <c r="X64" s="164"/>
      <c r="Y64" s="165"/>
      <c r="Z64" s="166"/>
      <c r="AA64" s="161">
        <f>V64*Other7</f>
        <v>0</v>
      </c>
      <c r="AB64" s="162"/>
      <c r="AC64" s="162"/>
      <c r="AD64" s="163"/>
    </row>
    <row r="65" spans="1:30" ht="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20.25" customHeight="1" thickBot="1">
      <c r="A66" s="2" t="s">
        <v>70</v>
      </c>
      <c r="B66" s="2"/>
      <c r="C66" s="2"/>
      <c r="D66" s="2"/>
      <c r="E66" s="2"/>
      <c r="F66" s="2"/>
      <c r="G66" s="40"/>
      <c r="H66" s="40"/>
      <c r="I66" s="40"/>
      <c r="J66" s="40"/>
      <c r="K66" s="40"/>
      <c r="L66" s="40"/>
      <c r="M66" s="40"/>
      <c r="N66" s="40"/>
      <c r="O66" s="40"/>
      <c r="P66" s="40"/>
      <c r="Q66" s="40"/>
      <c r="R66" s="40"/>
      <c r="S66" s="40"/>
      <c r="T66" s="40"/>
      <c r="U66" s="40"/>
      <c r="V66" s="40"/>
      <c r="W66" s="40"/>
      <c r="X66" s="40"/>
      <c r="Y66" s="40"/>
      <c r="Z66" s="40"/>
      <c r="AA66" s="12"/>
      <c r="AB66" s="188">
        <f>SUM(AA40:AD64)</f>
        <v>0</v>
      </c>
      <c r="AC66" s="188"/>
      <c r="AD66" s="188"/>
    </row>
    <row r="67" spans="1:30" ht="20.25" customHeight="1" thickBot="1" thickTop="1">
      <c r="A67" s="2" t="s">
        <v>71</v>
      </c>
      <c r="B67" s="2"/>
      <c r="C67" s="2"/>
      <c r="D67" s="12"/>
      <c r="E67" s="12"/>
      <c r="F67" s="12"/>
      <c r="G67" s="12"/>
      <c r="H67" s="40"/>
      <c r="I67" s="40"/>
      <c r="J67" s="40"/>
      <c r="K67" s="40"/>
      <c r="L67" s="40"/>
      <c r="M67" s="40"/>
      <c r="N67" s="40"/>
      <c r="O67" s="40"/>
      <c r="P67" s="40"/>
      <c r="Q67" s="40"/>
      <c r="R67" s="40"/>
      <c r="S67" s="40"/>
      <c r="T67" s="40"/>
      <c r="U67" s="40"/>
      <c r="V67" s="40"/>
      <c r="W67" s="40"/>
      <c r="X67" s="40"/>
      <c r="Y67" s="40"/>
      <c r="Z67" s="40"/>
      <c r="AA67" s="12"/>
      <c r="AB67" s="199">
        <f>SUM(AA30:AD64)</f>
        <v>0</v>
      </c>
      <c r="AC67" s="199"/>
      <c r="AD67" s="199"/>
    </row>
    <row r="68" spans="1:30" ht="11.25" customHeight="1" thickTop="1">
      <c r="A68" s="2"/>
      <c r="B68" s="2"/>
      <c r="C68" s="2"/>
      <c r="D68" s="12"/>
      <c r="E68" s="12"/>
      <c r="F68" s="12"/>
      <c r="G68" s="12"/>
      <c r="H68" s="12"/>
      <c r="I68" s="12"/>
      <c r="J68" s="12"/>
      <c r="K68" s="12"/>
      <c r="L68" s="12"/>
      <c r="M68" s="12"/>
      <c r="N68" s="12"/>
      <c r="O68" s="12"/>
      <c r="P68" s="12"/>
      <c r="Q68" s="12"/>
      <c r="R68" s="12"/>
      <c r="S68" s="12"/>
      <c r="T68" s="12"/>
      <c r="U68" s="12"/>
      <c r="V68" s="12"/>
      <c r="W68" s="12"/>
      <c r="X68" s="12"/>
      <c r="Y68" s="12"/>
      <c r="Z68" s="12"/>
      <c r="AA68" s="12"/>
      <c r="AB68" s="74"/>
      <c r="AC68" s="74"/>
      <c r="AD68" s="74"/>
    </row>
    <row r="69" spans="1:30" ht="15" customHeight="1" thickBot="1">
      <c r="A69" s="2" t="s">
        <v>120</v>
      </c>
      <c r="B69" s="200" t="s">
        <v>121</v>
      </c>
      <c r="C69" s="200"/>
      <c r="D69" s="200"/>
      <c r="E69" s="200"/>
      <c r="F69" s="200"/>
      <c r="G69" s="200"/>
      <c r="I69" s="12"/>
      <c r="J69" s="12"/>
      <c r="K69" s="12"/>
      <c r="L69" s="12"/>
      <c r="M69" s="12"/>
      <c r="N69" s="12"/>
      <c r="O69" s="12"/>
      <c r="P69" s="12"/>
      <c r="Q69" s="12"/>
      <c r="R69" s="12"/>
      <c r="S69" s="12"/>
      <c r="T69" s="12"/>
      <c r="U69" s="12"/>
      <c r="V69" s="12"/>
      <c r="W69" s="12"/>
      <c r="X69" s="12"/>
      <c r="Y69" s="12"/>
      <c r="Z69" s="12"/>
      <c r="AA69" s="12"/>
      <c r="AB69" s="197"/>
      <c r="AC69" s="197"/>
      <c r="AD69" s="197"/>
    </row>
    <row r="70" spans="1:30" ht="14.25" customHeight="1">
      <c r="A70" s="2"/>
      <c r="I70" s="12"/>
      <c r="J70" s="12"/>
      <c r="K70" s="12"/>
      <c r="L70" s="12"/>
      <c r="M70" s="12"/>
      <c r="N70" s="12"/>
      <c r="O70" s="12"/>
      <c r="P70" s="12"/>
      <c r="Q70" s="12"/>
      <c r="R70" s="12"/>
      <c r="S70" s="12"/>
      <c r="T70" s="12"/>
      <c r="U70" s="12"/>
      <c r="V70" s="12"/>
      <c r="W70" s="12"/>
      <c r="X70" s="12"/>
      <c r="Y70" s="12"/>
      <c r="Z70" s="12"/>
      <c r="AA70" s="12"/>
      <c r="AB70" s="67"/>
      <c r="AC70" s="67"/>
      <c r="AD70" s="67"/>
    </row>
    <row r="71" spans="1:30" ht="49.5" customHeight="1">
      <c r="A71" s="126" t="s">
        <v>123</v>
      </c>
      <c r="B71" s="126"/>
      <c r="C71" s="126"/>
      <c r="D71" s="126"/>
      <c r="E71" s="126"/>
      <c r="F71" s="126"/>
      <c r="G71" s="126"/>
      <c r="H71" s="126"/>
      <c r="I71" s="126"/>
      <c r="J71" s="126"/>
      <c r="K71" s="126"/>
      <c r="L71" s="126"/>
      <c r="M71" s="126"/>
      <c r="N71" s="198"/>
      <c r="O71" s="198"/>
      <c r="P71" s="198"/>
      <c r="Q71" s="198"/>
      <c r="R71" s="198"/>
      <c r="S71" s="198"/>
      <c r="T71" s="198"/>
      <c r="U71" s="198"/>
      <c r="V71" s="198"/>
      <c r="W71" s="198"/>
      <c r="X71" s="198"/>
      <c r="Y71" s="198"/>
      <c r="Z71" s="198"/>
      <c r="AA71" s="198"/>
      <c r="AB71" s="198"/>
      <c r="AC71" s="198"/>
      <c r="AD71" s="198"/>
    </row>
    <row r="72" spans="1:30" ht="10.5" customHeight="1">
      <c r="A72" s="41"/>
      <c r="B72" s="41"/>
      <c r="C72" s="41"/>
      <c r="D72" s="41"/>
      <c r="E72" s="41"/>
      <c r="F72" s="41"/>
      <c r="G72" s="41"/>
      <c r="H72" s="41"/>
      <c r="I72" s="41"/>
      <c r="J72" s="41"/>
      <c r="K72" s="41"/>
      <c r="L72" s="41"/>
      <c r="M72" s="41"/>
      <c r="N72" s="2"/>
      <c r="O72" s="2"/>
      <c r="P72" s="2"/>
      <c r="Q72" s="18"/>
      <c r="R72" s="18"/>
      <c r="S72" s="18"/>
      <c r="T72" s="18"/>
      <c r="U72" s="18"/>
      <c r="V72" s="18"/>
      <c r="W72" s="18"/>
      <c r="X72" s="18"/>
      <c r="Y72" s="18"/>
      <c r="Z72" s="18"/>
      <c r="AA72" s="18"/>
      <c r="AB72" s="18"/>
      <c r="AC72" s="18"/>
      <c r="AD72" s="18"/>
    </row>
    <row r="73" spans="1:30" ht="16.5" customHeight="1">
      <c r="A73" s="124" t="s">
        <v>72</v>
      </c>
      <c r="B73" s="124"/>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row>
    <row r="74" spans="1:30" ht="12.75">
      <c r="A74" s="2"/>
      <c r="B74" s="2"/>
      <c r="C74" s="132" t="s">
        <v>17</v>
      </c>
      <c r="D74" s="132"/>
      <c r="E74" s="132"/>
      <c r="F74" s="132"/>
      <c r="G74" s="132"/>
      <c r="H74" s="132"/>
      <c r="I74" s="19"/>
      <c r="J74" s="194"/>
      <c r="K74" s="194"/>
      <c r="L74" s="194"/>
      <c r="M74" s="194"/>
      <c r="N74" s="194"/>
      <c r="O74" s="194"/>
      <c r="P74" s="19"/>
      <c r="Q74" s="195"/>
      <c r="R74" s="194"/>
      <c r="S74" s="194"/>
      <c r="T74" s="194"/>
      <c r="U74" s="194"/>
      <c r="V74" s="194"/>
      <c r="W74" s="194"/>
      <c r="X74" s="181" t="s">
        <v>73</v>
      </c>
      <c r="Y74" s="181"/>
      <c r="Z74" s="194"/>
      <c r="AA74" s="194"/>
      <c r="AB74" s="194"/>
      <c r="AC74" s="194"/>
      <c r="AD74" s="194"/>
    </row>
    <row r="75" spans="1:30" ht="12.75">
      <c r="A75" s="2"/>
      <c r="B75" s="2"/>
      <c r="C75" s="7"/>
      <c r="D75" s="42"/>
      <c r="E75" s="42"/>
      <c r="F75" s="42"/>
      <c r="G75" s="42"/>
      <c r="H75" s="42"/>
      <c r="I75" s="42"/>
      <c r="J75" s="42"/>
      <c r="K75" s="42"/>
      <c r="L75" s="42"/>
      <c r="M75" s="42"/>
      <c r="N75" s="42"/>
      <c r="O75" s="42"/>
      <c r="P75" s="42"/>
      <c r="Q75" s="42"/>
      <c r="R75" s="42"/>
      <c r="S75" s="42"/>
      <c r="T75" s="42"/>
      <c r="U75" s="42"/>
      <c r="V75" s="42"/>
      <c r="W75" s="42"/>
      <c r="X75" s="7"/>
      <c r="Y75" s="7"/>
      <c r="Z75" s="42"/>
      <c r="AA75" s="42"/>
      <c r="AB75" s="42"/>
      <c r="AC75" s="42"/>
      <c r="AD75" s="42"/>
    </row>
    <row r="76" spans="1:31" ht="12.75">
      <c r="A76" s="132" t="s">
        <v>84</v>
      </c>
      <c r="B76" s="13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56"/>
    </row>
    <row r="77" spans="1:32" ht="12.75">
      <c r="A77" s="132"/>
      <c r="B77" s="132"/>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56"/>
      <c r="AF77" s="56"/>
    </row>
    <row r="78" spans="1:32" ht="30.75" customHeight="1">
      <c r="A78" s="56"/>
      <c r="B78" s="56"/>
      <c r="C78" s="190" t="s">
        <v>83</v>
      </c>
      <c r="D78" s="190"/>
      <c r="E78" s="190"/>
      <c r="F78" s="190"/>
      <c r="G78" s="190"/>
      <c r="H78" s="56"/>
      <c r="I78" s="56"/>
      <c r="J78" s="56"/>
      <c r="K78" s="56"/>
      <c r="L78" s="56"/>
      <c r="M78" s="56"/>
      <c r="N78" s="56"/>
      <c r="O78" s="56"/>
      <c r="P78" s="56"/>
      <c r="Q78" s="56"/>
      <c r="R78" s="56"/>
      <c r="S78" s="56"/>
      <c r="T78" s="56"/>
      <c r="U78" s="56"/>
      <c r="V78" s="56"/>
      <c r="W78" s="56"/>
      <c r="X78" s="56"/>
      <c r="Y78" s="56"/>
      <c r="Z78" s="191" t="s">
        <v>73</v>
      </c>
      <c r="AA78" s="191"/>
      <c r="AB78" s="191"/>
      <c r="AC78" s="56"/>
      <c r="AD78" s="56"/>
      <c r="AE78" s="56"/>
      <c r="AF78" s="56"/>
    </row>
    <row r="79" spans="1:32" ht="18.75">
      <c r="A79" s="45"/>
      <c r="B79" s="196" t="s">
        <v>202</v>
      </c>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45"/>
    </row>
    <row r="80" spans="1:32" ht="12.75" customHeight="1">
      <c r="A80" s="45"/>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45"/>
    </row>
    <row r="81" spans="1:32" ht="12.75" customHeight="1">
      <c r="A81" s="45"/>
      <c r="B81" s="45"/>
      <c r="C81" s="69"/>
      <c r="D81" s="69"/>
      <c r="E81" s="144" t="s">
        <v>109</v>
      </c>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71"/>
      <c r="AF81" s="71"/>
    </row>
    <row r="82" spans="1:32" ht="15" customHeight="1">
      <c r="A82" s="45"/>
      <c r="B82" s="45"/>
      <c r="C82" s="69"/>
      <c r="D82" s="69"/>
      <c r="E82" s="145" t="s">
        <v>110</v>
      </c>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71"/>
      <c r="AF82" s="71"/>
    </row>
    <row r="83" spans="1:32" ht="12.75" customHeight="1">
      <c r="A83" s="45"/>
      <c r="B83" s="45"/>
      <c r="C83" s="143" t="s">
        <v>142</v>
      </c>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row>
    <row r="84" spans="1:32" ht="9" customHeight="1">
      <c r="A84" s="45"/>
      <c r="B84" s="45"/>
      <c r="C84" s="52"/>
      <c r="D84" s="70"/>
      <c r="E84" s="70"/>
      <c r="F84" s="70"/>
      <c r="G84" s="70"/>
      <c r="H84" s="70"/>
      <c r="I84" s="70"/>
      <c r="J84" s="70"/>
      <c r="K84" s="70"/>
      <c r="L84" s="70"/>
      <c r="M84" s="70"/>
      <c r="N84" s="70"/>
      <c r="O84" s="70"/>
      <c r="P84" s="45"/>
      <c r="Q84" s="45"/>
      <c r="R84" s="45"/>
      <c r="S84" s="45"/>
      <c r="T84" s="45"/>
      <c r="U84" s="45"/>
      <c r="V84" s="45"/>
      <c r="W84" s="45"/>
      <c r="X84" s="45"/>
      <c r="Y84" s="45"/>
      <c r="Z84" s="45"/>
      <c r="AA84" s="45"/>
      <c r="AB84" s="45"/>
      <c r="AC84" s="45"/>
      <c r="AD84" s="45"/>
      <c r="AE84" s="45"/>
      <c r="AF84" s="45"/>
    </row>
    <row r="85" spans="1:32" ht="15" customHeight="1">
      <c r="A85" s="45"/>
      <c r="B85" s="45"/>
      <c r="C85" s="52" t="s">
        <v>74</v>
      </c>
      <c r="D85" s="45"/>
      <c r="E85" s="62" t="s">
        <v>191</v>
      </c>
      <c r="F85" s="44"/>
      <c r="G85" s="44"/>
      <c r="H85" s="44"/>
      <c r="I85" s="44"/>
      <c r="J85" s="44"/>
      <c r="K85" s="44"/>
      <c r="L85" s="45"/>
      <c r="M85" s="45"/>
      <c r="N85" s="45"/>
      <c r="O85" s="45"/>
      <c r="P85" s="45"/>
      <c r="Q85" s="45"/>
      <c r="R85" s="45"/>
      <c r="S85" s="45"/>
      <c r="T85" s="45"/>
      <c r="U85" s="45"/>
      <c r="V85" s="45"/>
      <c r="W85" s="45"/>
      <c r="X85" s="45"/>
      <c r="Y85" s="45"/>
      <c r="Z85" s="45"/>
      <c r="AA85" s="45"/>
      <c r="AB85" s="45"/>
      <c r="AC85" s="45"/>
      <c r="AD85" s="45"/>
      <c r="AE85" s="45"/>
      <c r="AF85" s="45"/>
    </row>
    <row r="86" spans="1:32" ht="15" customHeight="1">
      <c r="A86" s="45"/>
      <c r="B86" s="45"/>
      <c r="C86" s="45"/>
      <c r="D86" s="45"/>
      <c r="E86" s="46" t="s">
        <v>148</v>
      </c>
      <c r="F86" s="46"/>
      <c r="G86" s="46"/>
      <c r="H86" s="46"/>
      <c r="I86" s="46"/>
      <c r="J86" s="46"/>
      <c r="K86" s="46"/>
      <c r="L86" s="45"/>
      <c r="M86" s="45"/>
      <c r="N86" s="45"/>
      <c r="O86" s="45"/>
      <c r="P86" s="45"/>
      <c r="Q86" s="45"/>
      <c r="R86" s="45"/>
      <c r="S86" s="45"/>
      <c r="T86" s="45"/>
      <c r="U86" s="45"/>
      <c r="V86" s="45"/>
      <c r="W86" s="45"/>
      <c r="X86" s="45"/>
      <c r="Y86" s="45"/>
      <c r="Z86" s="45"/>
      <c r="AA86" s="45"/>
      <c r="AB86" s="45"/>
      <c r="AC86" s="45"/>
      <c r="AD86" s="45"/>
      <c r="AE86" s="45"/>
      <c r="AF86" s="45"/>
    </row>
    <row r="87" spans="1:32" ht="15" customHeight="1">
      <c r="A87" s="45"/>
      <c r="B87" s="45"/>
      <c r="C87" s="45"/>
      <c r="D87" s="45"/>
      <c r="E87" s="46" t="s">
        <v>108</v>
      </c>
      <c r="F87" s="46"/>
      <c r="G87" s="46"/>
      <c r="H87" s="46"/>
      <c r="I87" s="46"/>
      <c r="J87" s="46"/>
      <c r="K87" s="46"/>
      <c r="L87" s="45"/>
      <c r="M87" s="45"/>
      <c r="N87" s="45"/>
      <c r="O87" s="45"/>
      <c r="P87" s="45"/>
      <c r="Q87" s="45"/>
      <c r="R87" s="45"/>
      <c r="S87" s="45"/>
      <c r="T87" s="45"/>
      <c r="U87" s="45"/>
      <c r="V87" s="45"/>
      <c r="W87" s="45"/>
      <c r="X87" s="45"/>
      <c r="Y87" s="45"/>
      <c r="Z87" s="45"/>
      <c r="AA87" s="45"/>
      <c r="AB87" s="45"/>
      <c r="AC87" s="45"/>
      <c r="AD87" s="45"/>
      <c r="AE87" s="45"/>
      <c r="AF87" s="45"/>
    </row>
    <row r="88" spans="1:32" ht="15" customHeight="1">
      <c r="A88" s="45"/>
      <c r="B88" s="45"/>
      <c r="C88" s="45"/>
      <c r="D88" s="45"/>
      <c r="E88" s="44" t="s">
        <v>171</v>
      </c>
      <c r="F88" s="44"/>
      <c r="G88" s="44"/>
      <c r="H88" s="44"/>
      <c r="I88" s="44"/>
      <c r="J88" s="44"/>
      <c r="K88" s="44"/>
      <c r="L88" s="44"/>
      <c r="M88" s="44"/>
      <c r="N88" s="44"/>
      <c r="O88" s="45"/>
      <c r="P88" s="45"/>
      <c r="Q88" s="45"/>
      <c r="R88" s="45"/>
      <c r="S88" s="45"/>
      <c r="T88" s="45"/>
      <c r="U88" s="45"/>
      <c r="V88" s="45"/>
      <c r="W88" s="45"/>
      <c r="X88" s="45"/>
      <c r="Y88" s="45"/>
      <c r="Z88" s="45"/>
      <c r="AA88" s="45"/>
      <c r="AB88" s="45"/>
      <c r="AC88" s="45"/>
      <c r="AD88" s="45"/>
      <c r="AE88" s="45"/>
      <c r="AF88" s="45"/>
    </row>
    <row r="89" spans="1:32" ht="15" customHeight="1">
      <c r="A89" s="45"/>
      <c r="B89" s="45"/>
      <c r="C89" s="45"/>
      <c r="D89" s="45"/>
      <c r="E89" s="46" t="s">
        <v>114</v>
      </c>
      <c r="F89" s="46"/>
      <c r="G89" s="46"/>
      <c r="H89" s="46"/>
      <c r="I89" s="46"/>
      <c r="J89" s="46"/>
      <c r="K89" s="46"/>
      <c r="L89" s="46"/>
      <c r="M89" s="46"/>
      <c r="N89" s="46"/>
      <c r="O89" s="46"/>
      <c r="P89" s="48"/>
      <c r="Q89" s="48"/>
      <c r="R89" s="45"/>
      <c r="S89" s="45"/>
      <c r="T89" s="45"/>
      <c r="U89" s="45"/>
      <c r="V89" s="45"/>
      <c r="W89" s="45"/>
      <c r="X89" s="45"/>
      <c r="Y89" s="45"/>
      <c r="Z89" s="45"/>
      <c r="AA89" s="45"/>
      <c r="AB89" s="45"/>
      <c r="AC89" s="45"/>
      <c r="AD89" s="45"/>
      <c r="AE89" s="45"/>
      <c r="AF89" s="45"/>
    </row>
    <row r="90" spans="1:32" ht="15" customHeight="1">
      <c r="A90" s="45"/>
      <c r="B90" s="45"/>
      <c r="C90" s="45"/>
      <c r="D90" s="45"/>
      <c r="E90" s="205" t="s">
        <v>113</v>
      </c>
      <c r="F90" s="205"/>
      <c r="G90" s="208" t="s">
        <v>143</v>
      </c>
      <c r="H90" s="208"/>
      <c r="I90" s="208"/>
      <c r="J90" s="208"/>
      <c r="K90" s="208"/>
      <c r="L90" s="208"/>
      <c r="M90" s="208"/>
      <c r="N90" s="208"/>
      <c r="O90" s="208"/>
      <c r="P90" s="208"/>
      <c r="Q90" s="208"/>
      <c r="R90" s="208"/>
      <c r="S90" s="208"/>
      <c r="T90" s="208"/>
      <c r="U90" s="208"/>
      <c r="V90" s="208"/>
      <c r="W90" s="208"/>
      <c r="X90" s="208"/>
      <c r="Y90" s="208"/>
      <c r="Z90" s="208"/>
      <c r="AA90" s="208"/>
      <c r="AB90" s="208"/>
      <c r="AC90" s="45"/>
      <c r="AD90" s="45"/>
      <c r="AE90" s="45"/>
      <c r="AF90" s="45"/>
    </row>
    <row r="91" spans="1:32" ht="15" customHeight="1">
      <c r="A91" s="45"/>
      <c r="B91" s="45"/>
      <c r="C91" s="45"/>
      <c r="D91" s="45"/>
      <c r="E91" s="46"/>
      <c r="F91" s="46"/>
      <c r="G91" s="208"/>
      <c r="H91" s="208"/>
      <c r="I91" s="208"/>
      <c r="J91" s="208"/>
      <c r="K91" s="208"/>
      <c r="L91" s="208"/>
      <c r="M91" s="208"/>
      <c r="N91" s="208"/>
      <c r="O91" s="208"/>
      <c r="P91" s="208"/>
      <c r="Q91" s="208"/>
      <c r="R91" s="208"/>
      <c r="S91" s="208"/>
      <c r="T91" s="208"/>
      <c r="U91" s="208"/>
      <c r="V91" s="208"/>
      <c r="W91" s="208"/>
      <c r="X91" s="208"/>
      <c r="Y91" s="208"/>
      <c r="Z91" s="208"/>
      <c r="AA91" s="208"/>
      <c r="AB91" s="208"/>
      <c r="AC91" s="45"/>
      <c r="AD91" s="45"/>
      <c r="AE91" s="45"/>
      <c r="AF91" s="45"/>
    </row>
    <row r="92" spans="1:32" ht="15" customHeight="1">
      <c r="A92" s="45"/>
      <c r="B92" s="45"/>
      <c r="C92" s="45"/>
      <c r="D92" s="45"/>
      <c r="E92" s="49" t="s">
        <v>75</v>
      </c>
      <c r="F92" s="45"/>
      <c r="G92" s="44" t="s">
        <v>131</v>
      </c>
      <c r="H92" s="212" t="s">
        <v>184</v>
      </c>
      <c r="I92" s="212"/>
      <c r="J92" s="212"/>
      <c r="K92" s="212"/>
      <c r="L92" s="212"/>
      <c r="M92" s="212"/>
      <c r="N92" s="212"/>
      <c r="O92" s="212"/>
      <c r="P92" s="73"/>
      <c r="Q92" s="73"/>
      <c r="R92" s="140" t="s">
        <v>187</v>
      </c>
      <c r="S92" s="140"/>
      <c r="T92" s="140"/>
      <c r="U92" s="140"/>
      <c r="V92" s="140"/>
      <c r="W92" s="140"/>
      <c r="X92" s="140"/>
      <c r="Y92" s="140"/>
      <c r="Z92" s="140"/>
      <c r="AA92" s="140"/>
      <c r="AB92" s="140"/>
      <c r="AC92" s="44"/>
      <c r="AD92" s="44"/>
      <c r="AE92" s="44"/>
      <c r="AF92" s="45"/>
    </row>
    <row r="93" spans="1:32" ht="15" customHeight="1">
      <c r="A93" s="45"/>
      <c r="B93" s="45"/>
      <c r="C93" s="45"/>
      <c r="D93" s="45"/>
      <c r="E93" s="45"/>
      <c r="F93" s="45"/>
      <c r="G93" s="44" t="s">
        <v>132</v>
      </c>
      <c r="H93" s="212" t="s">
        <v>185</v>
      </c>
      <c r="I93" s="212"/>
      <c r="J93" s="212"/>
      <c r="K93" s="212"/>
      <c r="L93" s="212"/>
      <c r="M93" s="212"/>
      <c r="N93" s="212"/>
      <c r="O93" s="212"/>
      <c r="P93" s="46"/>
      <c r="Q93" s="46"/>
      <c r="R93" s="140" t="s">
        <v>188</v>
      </c>
      <c r="S93" s="140"/>
      <c r="T93" s="140"/>
      <c r="U93" s="140"/>
      <c r="V93" s="140"/>
      <c r="W93" s="140"/>
      <c r="X93" s="140"/>
      <c r="Y93" s="140"/>
      <c r="Z93" s="140"/>
      <c r="AA93" s="140"/>
      <c r="AB93" s="140"/>
      <c r="AC93" s="46"/>
      <c r="AD93" s="45"/>
      <c r="AE93" s="45"/>
      <c r="AF93" s="45"/>
    </row>
    <row r="94" spans="1:32" ht="15" customHeight="1">
      <c r="A94" s="45"/>
      <c r="B94" s="45"/>
      <c r="C94" s="45"/>
      <c r="D94" s="45"/>
      <c r="E94" s="45"/>
      <c r="F94" s="45"/>
      <c r="G94" s="44" t="s">
        <v>133</v>
      </c>
      <c r="H94" s="212" t="s">
        <v>186</v>
      </c>
      <c r="I94" s="212"/>
      <c r="J94" s="212"/>
      <c r="K94" s="212"/>
      <c r="L94" s="212"/>
      <c r="M94" s="212"/>
      <c r="N94" s="212"/>
      <c r="O94" s="212"/>
      <c r="P94" s="45"/>
      <c r="Q94" s="45"/>
      <c r="R94" s="45"/>
      <c r="S94" s="45"/>
      <c r="T94" s="45"/>
      <c r="U94" s="45"/>
      <c r="V94" s="45"/>
      <c r="W94" s="45"/>
      <c r="X94" s="45"/>
      <c r="Y94" s="45"/>
      <c r="Z94" s="45"/>
      <c r="AA94" s="45"/>
      <c r="AB94" s="45"/>
      <c r="AC94" s="45"/>
      <c r="AD94" s="45"/>
      <c r="AE94" s="45"/>
      <c r="AF94" s="45"/>
    </row>
    <row r="95" spans="1:32" ht="15">
      <c r="A95" s="45"/>
      <c r="B95" s="45"/>
      <c r="C95" s="45"/>
      <c r="D95" s="45"/>
      <c r="E95" s="140" t="s">
        <v>116</v>
      </c>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45"/>
      <c r="AF95" s="45"/>
    </row>
    <row r="96" spans="1:32" ht="15">
      <c r="A96" s="45"/>
      <c r="B96" s="45"/>
      <c r="C96" s="45"/>
      <c r="D96" s="45"/>
      <c r="E96" s="45"/>
      <c r="F96" s="45"/>
      <c r="G96" s="46" t="s">
        <v>88</v>
      </c>
      <c r="H96" s="46"/>
      <c r="I96" s="46"/>
      <c r="J96" s="46"/>
      <c r="K96" s="46"/>
      <c r="L96" s="45"/>
      <c r="M96" s="45"/>
      <c r="N96" s="45"/>
      <c r="O96" s="46" t="s">
        <v>103</v>
      </c>
      <c r="P96" s="46"/>
      <c r="Q96" s="46"/>
      <c r="R96" s="46"/>
      <c r="S96" s="45"/>
      <c r="T96" s="45"/>
      <c r="U96" s="45"/>
      <c r="V96" s="45"/>
      <c r="W96" s="45"/>
      <c r="X96" s="45"/>
      <c r="Y96" s="45"/>
      <c r="Z96" s="46" t="s">
        <v>87</v>
      </c>
      <c r="AA96" s="46"/>
      <c r="AB96" s="46"/>
      <c r="AC96" s="45"/>
      <c r="AD96" s="45"/>
      <c r="AE96" s="46"/>
      <c r="AF96" s="45"/>
    </row>
    <row r="97" spans="1:32" ht="13.5" customHeight="1">
      <c r="A97" s="45"/>
      <c r="B97" s="45"/>
      <c r="C97" s="45"/>
      <c r="D97" s="45"/>
      <c r="E97" s="45"/>
      <c r="F97" s="45"/>
      <c r="G97" s="46" t="s">
        <v>89</v>
      </c>
      <c r="H97" s="46"/>
      <c r="I97" s="46"/>
      <c r="J97" s="46"/>
      <c r="K97" s="45"/>
      <c r="L97" s="45"/>
      <c r="M97" s="45"/>
      <c r="N97" s="45"/>
      <c r="O97" s="46" t="s">
        <v>92</v>
      </c>
      <c r="P97" s="46"/>
      <c r="Q97" s="46"/>
      <c r="R97" s="46"/>
      <c r="S97" s="45"/>
      <c r="T97" s="45"/>
      <c r="U97" s="45"/>
      <c r="V97" s="45"/>
      <c r="W97" s="45"/>
      <c r="X97" s="45"/>
      <c r="Y97" s="45"/>
      <c r="Z97" s="46" t="s">
        <v>96</v>
      </c>
      <c r="AA97" s="45"/>
      <c r="AB97" s="45"/>
      <c r="AC97" s="45"/>
      <c r="AD97" s="45"/>
      <c r="AE97" s="46"/>
      <c r="AF97" s="45"/>
    </row>
    <row r="98" spans="1:32" ht="12" customHeight="1">
      <c r="A98" s="45"/>
      <c r="B98" s="45"/>
      <c r="C98" s="45"/>
      <c r="D98" s="45"/>
      <c r="E98" s="45"/>
      <c r="F98" s="45"/>
      <c r="G98" s="46" t="s">
        <v>76</v>
      </c>
      <c r="H98" s="46"/>
      <c r="I98" s="46"/>
      <c r="J98" s="46"/>
      <c r="K98" s="46"/>
      <c r="L98" s="45"/>
      <c r="M98" s="45"/>
      <c r="N98" s="45"/>
      <c r="O98" s="44" t="s">
        <v>93</v>
      </c>
      <c r="P98" s="44"/>
      <c r="Q98" s="44"/>
      <c r="R98" s="44"/>
      <c r="S98" s="44"/>
      <c r="T98" s="44"/>
      <c r="U98" s="45"/>
      <c r="V98" s="45"/>
      <c r="W98" s="45"/>
      <c r="X98" s="45"/>
      <c r="Y98" s="45"/>
      <c r="Z98" s="44" t="s">
        <v>77</v>
      </c>
      <c r="AA98" s="44"/>
      <c r="AB98" s="45"/>
      <c r="AC98" s="45"/>
      <c r="AD98" s="45"/>
      <c r="AE98" s="46"/>
      <c r="AF98" s="45"/>
    </row>
    <row r="99" spans="1:32" ht="12" customHeight="1">
      <c r="A99" s="45"/>
      <c r="B99" s="45"/>
      <c r="C99" s="45"/>
      <c r="D99" s="45"/>
      <c r="E99" s="45"/>
      <c r="F99" s="45"/>
      <c r="G99" s="46" t="s">
        <v>90</v>
      </c>
      <c r="H99" s="46"/>
      <c r="I99" s="46"/>
      <c r="J99" s="46"/>
      <c r="K99" s="46"/>
      <c r="L99" s="45"/>
      <c r="M99" s="45"/>
      <c r="N99" s="45"/>
      <c r="O99" s="44" t="s">
        <v>94</v>
      </c>
      <c r="P99" s="44"/>
      <c r="Q99" s="44"/>
      <c r="R99" s="44"/>
      <c r="S99" s="44"/>
      <c r="T99" s="44"/>
      <c r="U99" s="45"/>
      <c r="V99" s="45"/>
      <c r="W99" s="45"/>
      <c r="X99" s="45"/>
      <c r="Y99" s="45"/>
      <c r="Z99" s="44" t="s">
        <v>78</v>
      </c>
      <c r="AA99" s="44"/>
      <c r="AB99" s="44"/>
      <c r="AC99" s="44"/>
      <c r="AD99" s="44"/>
      <c r="AE99" s="46"/>
      <c r="AF99" s="45"/>
    </row>
    <row r="100" spans="1:32" ht="15" customHeight="1">
      <c r="A100" s="45"/>
      <c r="B100" s="45"/>
      <c r="C100" s="45"/>
      <c r="D100" s="45"/>
      <c r="E100" s="45"/>
      <c r="F100" s="45"/>
      <c r="G100" s="46" t="s">
        <v>91</v>
      </c>
      <c r="H100" s="46"/>
      <c r="I100" s="46"/>
      <c r="J100" s="46"/>
      <c r="K100" s="46"/>
      <c r="L100" s="45"/>
      <c r="M100" s="45"/>
      <c r="N100" s="45"/>
      <c r="O100" s="44" t="s">
        <v>95</v>
      </c>
      <c r="P100" s="44"/>
      <c r="Q100" s="44"/>
      <c r="R100" s="44"/>
      <c r="S100" s="44"/>
      <c r="T100" s="44"/>
      <c r="U100" s="45"/>
      <c r="V100" s="44"/>
      <c r="W100" s="44"/>
      <c r="X100" s="44"/>
      <c r="Y100" s="44"/>
      <c r="Z100" s="44"/>
      <c r="AA100" s="44"/>
      <c r="AB100" s="44"/>
      <c r="AC100" s="44"/>
      <c r="AD100" s="44"/>
      <c r="AE100" s="46"/>
      <c r="AF100" s="45"/>
    </row>
    <row r="101" spans="1:32" ht="15" customHeight="1">
      <c r="A101" s="45"/>
      <c r="B101" s="45"/>
      <c r="C101" s="45"/>
      <c r="D101" s="45"/>
      <c r="E101" s="140" t="s">
        <v>149</v>
      </c>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44"/>
      <c r="AD101" s="44"/>
      <c r="AE101" s="46"/>
      <c r="AF101" s="45"/>
    </row>
    <row r="102" spans="1:32" ht="15" customHeight="1">
      <c r="A102" s="45"/>
      <c r="B102" s="45"/>
      <c r="C102" s="45"/>
      <c r="D102" s="45"/>
      <c r="E102" s="46"/>
      <c r="F102" s="46"/>
      <c r="G102" s="129" t="s">
        <v>150</v>
      </c>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44"/>
      <c r="AD102" s="44"/>
      <c r="AE102" s="46"/>
      <c r="AF102" s="45"/>
    </row>
    <row r="103" spans="1:32" ht="15" customHeight="1">
      <c r="A103" s="45"/>
      <c r="B103" s="45"/>
      <c r="C103" s="45"/>
      <c r="D103" s="45"/>
      <c r="E103" s="46"/>
      <c r="F103" s="46"/>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44"/>
      <c r="AD103" s="44"/>
      <c r="AE103" s="46"/>
      <c r="AF103" s="45"/>
    </row>
    <row r="104" spans="1:32" ht="15" customHeight="1">
      <c r="A104" s="45"/>
      <c r="B104" s="45"/>
      <c r="C104" s="45"/>
      <c r="D104" s="45"/>
      <c r="E104" s="46"/>
      <c r="F104" s="46"/>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44"/>
      <c r="AD104" s="44"/>
      <c r="AE104" s="46"/>
      <c r="AF104" s="45"/>
    </row>
    <row r="105" spans="1:32" ht="15" customHeight="1">
      <c r="A105" s="45"/>
      <c r="B105" s="45"/>
      <c r="C105" s="45"/>
      <c r="D105" s="45"/>
      <c r="E105" s="46"/>
      <c r="F105" s="46"/>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44"/>
      <c r="AD105" s="44"/>
      <c r="AE105" s="46"/>
      <c r="AF105" s="45"/>
    </row>
    <row r="106" spans="1:32" ht="15">
      <c r="A106" s="45"/>
      <c r="B106" s="45"/>
      <c r="C106" s="45"/>
      <c r="D106" s="45"/>
      <c r="E106" s="46" t="s">
        <v>115</v>
      </c>
      <c r="F106" s="45"/>
      <c r="G106" s="45"/>
      <c r="H106" s="45"/>
      <c r="I106" s="45"/>
      <c r="J106" s="45"/>
      <c r="K106" s="46"/>
      <c r="L106" s="45"/>
      <c r="M106" s="45"/>
      <c r="N106" s="45"/>
      <c r="O106" s="45"/>
      <c r="P106" s="45"/>
      <c r="Q106" s="45"/>
      <c r="R106" s="45"/>
      <c r="S106" s="45"/>
      <c r="T106" s="45"/>
      <c r="U106" s="45"/>
      <c r="V106" s="44"/>
      <c r="W106" s="44"/>
      <c r="X106" s="44"/>
      <c r="Y106" s="44"/>
      <c r="Z106" s="44"/>
      <c r="AA106" s="44"/>
      <c r="AB106" s="44"/>
      <c r="AC106" s="44"/>
      <c r="AD106" s="46"/>
      <c r="AE106" s="46"/>
      <c r="AF106" s="45"/>
    </row>
    <row r="107" spans="1:32" ht="15">
      <c r="A107" s="45"/>
      <c r="B107" s="45"/>
      <c r="C107" s="45"/>
      <c r="D107" s="45"/>
      <c r="E107" s="46" t="s">
        <v>98</v>
      </c>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5"/>
    </row>
    <row r="108" spans="1:32" ht="15">
      <c r="A108" s="45"/>
      <c r="B108" s="45"/>
      <c r="C108" s="45"/>
      <c r="D108" s="45"/>
      <c r="E108" s="46" t="s">
        <v>117</v>
      </c>
      <c r="F108" s="46"/>
      <c r="G108" s="46"/>
      <c r="H108" s="46"/>
      <c r="I108" s="46"/>
      <c r="J108" s="46"/>
      <c r="K108" s="46"/>
      <c r="L108" s="46"/>
      <c r="M108" s="46"/>
      <c r="N108" s="46"/>
      <c r="O108" s="46"/>
      <c r="P108" s="46"/>
      <c r="Q108" s="46"/>
      <c r="R108" s="46"/>
      <c r="S108" s="46"/>
      <c r="T108" s="46"/>
      <c r="U108" s="46"/>
      <c r="V108" s="45"/>
      <c r="W108" s="46"/>
      <c r="X108" s="46"/>
      <c r="Y108" s="46"/>
      <c r="Z108" s="46"/>
      <c r="AA108" s="46"/>
      <c r="AB108" s="46"/>
      <c r="AC108" s="46"/>
      <c r="AD108" s="46"/>
      <c r="AE108" s="46"/>
      <c r="AF108" s="45"/>
    </row>
    <row r="109" spans="1:32" ht="15">
      <c r="A109" s="45"/>
      <c r="B109" s="45"/>
      <c r="C109" s="75"/>
      <c r="D109" s="45"/>
      <c r="E109" s="46" t="s">
        <v>105</v>
      </c>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5"/>
    </row>
    <row r="110" spans="1:32" ht="15">
      <c r="A110" s="45"/>
      <c r="B110" s="45"/>
      <c r="C110" s="45"/>
      <c r="D110" s="45"/>
      <c r="E110" s="46" t="s">
        <v>172</v>
      </c>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5"/>
    </row>
    <row r="111" spans="1:32" ht="15">
      <c r="A111" s="45"/>
      <c r="B111" s="45"/>
      <c r="C111" s="45"/>
      <c r="D111" s="45"/>
      <c r="E111" s="46" t="s">
        <v>192</v>
      </c>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5"/>
    </row>
    <row r="112" spans="1:32" ht="4.5" customHeight="1">
      <c r="A112" s="45"/>
      <c r="B112" s="45"/>
      <c r="C112" s="50"/>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spans="1:32" ht="15">
      <c r="A113" s="45"/>
      <c r="B113" s="45"/>
      <c r="C113" s="52" t="s">
        <v>79</v>
      </c>
      <c r="D113" s="45"/>
      <c r="E113" s="46" t="s">
        <v>134</v>
      </c>
      <c r="F113" s="46"/>
      <c r="G113" s="46"/>
      <c r="H113" s="46"/>
      <c r="I113" s="46"/>
      <c r="J113" s="46"/>
      <c r="K113" s="46"/>
      <c r="L113" s="46"/>
      <c r="M113" s="46"/>
      <c r="N113" s="46"/>
      <c r="O113" s="46"/>
      <c r="P113" s="46"/>
      <c r="Q113" s="46"/>
      <c r="R113" s="46"/>
      <c r="S113" s="46"/>
      <c r="T113" s="46"/>
      <c r="U113" s="46"/>
      <c r="V113" s="46"/>
      <c r="W113" s="46"/>
      <c r="X113" s="48"/>
      <c r="Y113" s="48"/>
      <c r="Z113" s="48"/>
      <c r="AA113" s="48"/>
      <c r="AB113" s="48"/>
      <c r="AC113" s="45"/>
      <c r="AD113" s="45"/>
      <c r="AE113" s="45"/>
      <c r="AF113" s="45"/>
    </row>
    <row r="114" spans="1:32" ht="15">
      <c r="A114" s="45"/>
      <c r="B114" s="45"/>
      <c r="C114" s="45"/>
      <c r="D114" s="45"/>
      <c r="E114" s="140" t="s">
        <v>97</v>
      </c>
      <c r="F114" s="140"/>
      <c r="G114" s="140"/>
      <c r="H114" s="140"/>
      <c r="I114" s="140"/>
      <c r="J114" s="140"/>
      <c r="K114" s="140"/>
      <c r="L114" s="140"/>
      <c r="M114" s="140"/>
      <c r="N114" s="140"/>
      <c r="O114" s="140"/>
      <c r="P114" s="140"/>
      <c r="Q114" s="140"/>
      <c r="R114" s="140"/>
      <c r="S114" s="140"/>
      <c r="T114" s="140"/>
      <c r="U114" s="140"/>
      <c r="V114" s="140"/>
      <c r="W114" s="46"/>
      <c r="X114" s="45"/>
      <c r="Y114" s="45"/>
      <c r="Z114" s="45"/>
      <c r="AA114" s="45"/>
      <c r="AB114" s="45"/>
      <c r="AC114" s="45"/>
      <c r="AD114" s="45"/>
      <c r="AE114" s="45"/>
      <c r="AF114" s="45"/>
    </row>
    <row r="115" spans="1:32" ht="15">
      <c r="A115" s="45"/>
      <c r="B115" s="45"/>
      <c r="C115" s="45"/>
      <c r="D115" s="45"/>
      <c r="E115" s="46" t="s">
        <v>151</v>
      </c>
      <c r="F115" s="46"/>
      <c r="G115" s="46"/>
      <c r="H115" s="46"/>
      <c r="I115" s="46"/>
      <c r="J115" s="46"/>
      <c r="K115" s="46"/>
      <c r="L115" s="46"/>
      <c r="M115" s="46"/>
      <c r="N115" s="46"/>
      <c r="O115" s="46"/>
      <c r="P115" s="46"/>
      <c r="Q115" s="46"/>
      <c r="R115" s="46"/>
      <c r="S115" s="46"/>
      <c r="T115" s="46"/>
      <c r="U115" s="46"/>
      <c r="V115" s="46"/>
      <c r="W115" s="46"/>
      <c r="X115" s="48"/>
      <c r="Y115" s="48"/>
      <c r="Z115" s="48"/>
      <c r="AA115" s="48"/>
      <c r="AB115" s="48"/>
      <c r="AC115" s="48"/>
      <c r="AD115" s="48"/>
      <c r="AE115" s="48"/>
      <c r="AF115" s="45"/>
    </row>
    <row r="116" spans="1:32" ht="15" customHeight="1">
      <c r="A116" s="45"/>
      <c r="B116" s="45"/>
      <c r="C116" s="45"/>
      <c r="D116" s="45"/>
      <c r="E116" s="140" t="s">
        <v>158</v>
      </c>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row>
    <row r="117" spans="1:32" ht="4.5" customHeight="1">
      <c r="A117" s="45"/>
      <c r="B117" s="45"/>
      <c r="C117" s="51"/>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spans="1:32" ht="15" customHeight="1">
      <c r="A118" s="45"/>
      <c r="B118" s="45"/>
      <c r="C118" s="52" t="s">
        <v>80</v>
      </c>
      <c r="D118" s="45"/>
      <c r="E118" s="129" t="s">
        <v>175</v>
      </c>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57"/>
      <c r="AB118" s="57"/>
      <c r="AC118" s="57"/>
      <c r="AD118" s="57"/>
      <c r="AE118" s="57"/>
      <c r="AF118" s="45"/>
    </row>
    <row r="119" spans="1:32" ht="15" customHeight="1">
      <c r="A119" s="45"/>
      <c r="B119" s="45"/>
      <c r="C119" s="52"/>
      <c r="D119" s="45"/>
      <c r="E119" s="213" t="s">
        <v>177</v>
      </c>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45"/>
    </row>
    <row r="120" spans="1:32" ht="15" customHeight="1">
      <c r="A120" s="45"/>
      <c r="B120" s="45"/>
      <c r="C120" s="52"/>
      <c r="D120" s="45"/>
      <c r="E120" s="213" t="s">
        <v>176</v>
      </c>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F120" s="45"/>
    </row>
    <row r="121" spans="1:32" ht="15" customHeight="1">
      <c r="A121" s="45"/>
      <c r="B121" s="45"/>
      <c r="C121" s="52"/>
      <c r="D121" s="45"/>
      <c r="E121" s="144" t="s">
        <v>179</v>
      </c>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45"/>
    </row>
    <row r="122" spans="1:32" ht="15" customHeight="1">
      <c r="A122" s="45"/>
      <c r="B122" s="45"/>
      <c r="C122" s="88"/>
      <c r="D122" s="45"/>
      <c r="E122" s="129" t="s">
        <v>178</v>
      </c>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45"/>
    </row>
    <row r="123" spans="1:32" ht="15" customHeight="1">
      <c r="A123" s="45"/>
      <c r="B123" s="45"/>
      <c r="C123" s="88"/>
      <c r="D123" s="48"/>
      <c r="E123" s="130" t="s">
        <v>183</v>
      </c>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row>
    <row r="124" spans="1:33" ht="19.5" customHeight="1">
      <c r="A124" s="45"/>
      <c r="B124" s="45"/>
      <c r="C124" s="88"/>
      <c r="D124" s="45"/>
      <c r="E124" s="215" t="s">
        <v>193</v>
      </c>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89"/>
    </row>
    <row r="125" spans="1:32" ht="13.5" customHeight="1">
      <c r="A125" s="45"/>
      <c r="B125" s="45"/>
      <c r="C125" s="216" t="s">
        <v>182</v>
      </c>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row>
    <row r="126" spans="1:32" ht="15" customHeight="1">
      <c r="A126" s="45"/>
      <c r="B126" s="45"/>
      <c r="C126" s="90"/>
      <c r="D126" s="47"/>
      <c r="E126" s="131" t="s">
        <v>104</v>
      </c>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row>
    <row r="127" spans="1:32" ht="4.5" customHeight="1">
      <c r="A127" s="45"/>
      <c r="B127" s="45"/>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row>
    <row r="128" spans="1:32" ht="15" customHeight="1">
      <c r="A128" s="45"/>
      <c r="B128" s="45"/>
      <c r="C128" s="52" t="s">
        <v>81</v>
      </c>
      <c r="D128" s="45"/>
      <c r="E128" s="129" t="s">
        <v>100</v>
      </c>
      <c r="F128" s="129"/>
      <c r="G128" s="129"/>
      <c r="H128" s="129" t="s">
        <v>101</v>
      </c>
      <c r="I128" s="129"/>
      <c r="J128" s="129"/>
      <c r="K128" s="129"/>
      <c r="L128" s="129"/>
      <c r="M128" s="129"/>
      <c r="N128" s="129"/>
      <c r="O128" s="129"/>
      <c r="P128" s="129"/>
      <c r="Q128" s="129"/>
      <c r="R128" s="129"/>
      <c r="S128" s="129"/>
      <c r="T128" s="129"/>
      <c r="U128" s="129"/>
      <c r="V128" s="57"/>
      <c r="W128" s="57"/>
      <c r="X128" s="57"/>
      <c r="Y128" s="57"/>
      <c r="Z128" s="57"/>
      <c r="AA128" s="47"/>
      <c r="AB128" s="47"/>
      <c r="AC128" s="47"/>
      <c r="AD128" s="47"/>
      <c r="AE128" s="47"/>
      <c r="AF128" s="47"/>
    </row>
    <row r="129" spans="1:32" ht="15" customHeight="1">
      <c r="A129" s="45"/>
      <c r="B129" s="45"/>
      <c r="C129" s="52"/>
      <c r="D129" s="45"/>
      <c r="E129" s="47"/>
      <c r="F129" s="47"/>
      <c r="G129" s="57" t="s">
        <v>33</v>
      </c>
      <c r="H129" s="129" t="s">
        <v>102</v>
      </c>
      <c r="I129" s="129"/>
      <c r="J129" s="129"/>
      <c r="K129" s="129"/>
      <c r="L129" s="129"/>
      <c r="M129" s="129"/>
      <c r="N129" s="129"/>
      <c r="O129" s="129"/>
      <c r="P129" s="129"/>
      <c r="Q129" s="129"/>
      <c r="R129" s="129"/>
      <c r="S129" s="129"/>
      <c r="T129" s="129"/>
      <c r="U129" s="57"/>
      <c r="V129" s="57"/>
      <c r="W129" s="57"/>
      <c r="X129" s="57"/>
      <c r="Y129" s="57"/>
      <c r="Z129" s="57"/>
      <c r="AA129" s="47"/>
      <c r="AB129" s="47"/>
      <c r="AC129" s="47"/>
      <c r="AD129" s="47"/>
      <c r="AE129" s="47"/>
      <c r="AF129" s="47"/>
    </row>
    <row r="130" spans="1:32" ht="4.5" customHeight="1">
      <c r="A130" s="45"/>
      <c r="B130" s="45"/>
      <c r="C130" s="52"/>
      <c r="D130" s="45"/>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row>
    <row r="131" spans="1:32" ht="14.25" customHeight="1">
      <c r="A131" s="45"/>
      <c r="B131" s="45"/>
      <c r="C131" s="205" t="s">
        <v>99</v>
      </c>
      <c r="D131" s="205"/>
      <c r="E131" s="205"/>
      <c r="F131" s="205"/>
      <c r="G131" s="205"/>
      <c r="H131" s="205"/>
      <c r="I131" s="205"/>
      <c r="J131" s="205"/>
      <c r="K131" s="205"/>
      <c r="L131" s="205"/>
      <c r="M131" s="205"/>
      <c r="N131" s="205"/>
      <c r="O131" s="205"/>
      <c r="P131" s="205"/>
      <c r="Q131" s="76"/>
      <c r="R131" s="45"/>
      <c r="S131" s="45"/>
      <c r="T131" s="45"/>
      <c r="U131" s="45"/>
      <c r="V131" s="45"/>
      <c r="W131" s="45"/>
      <c r="X131" s="45"/>
      <c r="Y131" s="45"/>
      <c r="Z131" s="45"/>
      <c r="AA131" s="45"/>
      <c r="AB131" s="45"/>
      <c r="AC131" s="45"/>
      <c r="AD131" s="45"/>
      <c r="AE131" s="45"/>
      <c r="AF131" s="45"/>
    </row>
    <row r="132" spans="1:32" ht="4.5" customHeight="1">
      <c r="A132" s="45"/>
      <c r="B132" s="45"/>
      <c r="C132" s="53"/>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spans="1:32" ht="13.5" customHeight="1">
      <c r="A133" s="45"/>
      <c r="B133" s="45"/>
      <c r="C133" s="140" t="s">
        <v>180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45"/>
    </row>
    <row r="134" spans="1:32" ht="13.5" customHeight="1">
      <c r="A134" s="45"/>
      <c r="B134" s="45"/>
      <c r="C134" s="43"/>
      <c r="D134" s="45"/>
      <c r="E134" s="140" t="s">
        <v>194</v>
      </c>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45"/>
      <c r="AB134" s="45"/>
      <c r="AC134" s="45"/>
      <c r="AD134" s="45"/>
      <c r="AE134" s="45"/>
      <c r="AF134" s="45"/>
    </row>
    <row r="135" spans="1:32" ht="13.5" customHeight="1">
      <c r="A135" s="45"/>
      <c r="B135" s="45"/>
      <c r="C135" s="43"/>
      <c r="D135" s="45"/>
      <c r="E135" s="140" t="s">
        <v>181</v>
      </c>
      <c r="F135" s="140"/>
      <c r="G135" s="140"/>
      <c r="H135" s="140"/>
      <c r="I135" s="140"/>
      <c r="J135" s="140"/>
      <c r="K135" s="140"/>
      <c r="L135" s="140"/>
      <c r="M135" s="140"/>
      <c r="N135" s="140"/>
      <c r="O135" s="140"/>
      <c r="P135" s="140"/>
      <c r="Q135" s="140"/>
      <c r="R135" s="140"/>
      <c r="S135" s="140"/>
      <c r="T135" s="140"/>
      <c r="U135" s="140"/>
      <c r="V135" s="140"/>
      <c r="W135" s="140"/>
      <c r="X135" s="140"/>
      <c r="Y135" s="48"/>
      <c r="Z135" s="48"/>
      <c r="AA135" s="45"/>
      <c r="AB135" s="45"/>
      <c r="AC135" s="45"/>
      <c r="AD135" s="45"/>
      <c r="AE135" s="45"/>
      <c r="AF135" s="45"/>
    </row>
    <row r="136" spans="1:32" ht="4.5" customHeight="1">
      <c r="A136" s="45"/>
      <c r="B136" s="45"/>
      <c r="C136" s="43"/>
      <c r="D136" s="45"/>
      <c r="E136" s="48"/>
      <c r="F136" s="48"/>
      <c r="G136" s="48"/>
      <c r="H136" s="48"/>
      <c r="I136" s="48"/>
      <c r="J136" s="48"/>
      <c r="K136" s="48"/>
      <c r="L136" s="48"/>
      <c r="M136" s="48"/>
      <c r="N136" s="48"/>
      <c r="O136" s="48"/>
      <c r="P136" s="48"/>
      <c r="Q136" s="48"/>
      <c r="R136" s="48"/>
      <c r="S136" s="48"/>
      <c r="T136" s="48"/>
      <c r="U136" s="48"/>
      <c r="V136" s="48"/>
      <c r="W136" s="48"/>
      <c r="X136" s="48"/>
      <c r="Y136" s="48"/>
      <c r="Z136" s="48"/>
      <c r="AA136" s="45"/>
      <c r="AB136" s="45"/>
      <c r="AC136" s="45"/>
      <c r="AD136" s="45"/>
      <c r="AE136" s="45"/>
      <c r="AF136" s="45"/>
    </row>
    <row r="137" spans="1:32" ht="14.25" customHeight="1">
      <c r="A137" s="45"/>
      <c r="B137" s="45"/>
      <c r="C137" s="129" t="s">
        <v>195</v>
      </c>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57"/>
      <c r="AF137" s="57"/>
    </row>
    <row r="138" spans="1:32" ht="14.25" customHeight="1">
      <c r="A138" s="45"/>
      <c r="B138" s="45"/>
      <c r="C138" s="58"/>
      <c r="D138" s="58"/>
      <c r="E138" s="140" t="s">
        <v>196</v>
      </c>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57"/>
      <c r="AB138" s="57"/>
      <c r="AC138" s="57"/>
      <c r="AD138" s="57"/>
      <c r="AE138" s="57"/>
      <c r="AF138" s="57"/>
    </row>
    <row r="139" spans="1:32" ht="14.25" customHeight="1">
      <c r="A139" s="45"/>
      <c r="B139" s="45"/>
      <c r="C139" s="58"/>
      <c r="D139" s="58"/>
      <c r="E139" s="140" t="s">
        <v>106</v>
      </c>
      <c r="F139" s="140"/>
      <c r="G139" s="140"/>
      <c r="H139" s="140"/>
      <c r="I139" s="140"/>
      <c r="J139" s="140"/>
      <c r="K139" s="140"/>
      <c r="L139" s="140"/>
      <c r="M139" s="140"/>
      <c r="N139" s="140"/>
      <c r="O139" s="140"/>
      <c r="P139" s="140"/>
      <c r="Q139" s="140"/>
      <c r="R139" s="140"/>
      <c r="S139" s="140"/>
      <c r="T139" s="140"/>
      <c r="U139" s="140"/>
      <c r="V139" s="140"/>
      <c r="W139" s="140"/>
      <c r="X139" s="140"/>
      <c r="Y139" s="48"/>
      <c r="Z139" s="48"/>
      <c r="AA139" s="57"/>
      <c r="AB139" s="57"/>
      <c r="AC139" s="57"/>
      <c r="AD139" s="57"/>
      <c r="AE139" s="57"/>
      <c r="AF139" s="57"/>
    </row>
    <row r="140" spans="1:32" ht="14.25" customHeight="1">
      <c r="A140" s="45"/>
      <c r="B140" s="45"/>
      <c r="C140" s="57"/>
      <c r="D140" s="57"/>
      <c r="E140" s="129" t="s">
        <v>197</v>
      </c>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57"/>
      <c r="AF140" s="57"/>
    </row>
    <row r="141" spans="1:32" ht="14.25" customHeight="1">
      <c r="A141" s="45"/>
      <c r="B141" s="45"/>
      <c r="C141" s="57"/>
      <c r="D141" s="57"/>
      <c r="E141" s="129" t="s">
        <v>198</v>
      </c>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57"/>
      <c r="AF141" s="57"/>
    </row>
    <row r="142" spans="1:32" ht="14.25" customHeight="1">
      <c r="A142" s="45"/>
      <c r="B142" s="45"/>
      <c r="C142" s="57"/>
      <c r="D142" s="57"/>
      <c r="E142" s="47"/>
      <c r="F142" s="47"/>
      <c r="G142" s="129" t="s">
        <v>159</v>
      </c>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57"/>
      <c r="AF142" s="57"/>
    </row>
    <row r="143" spans="1:32" ht="14.25" customHeight="1">
      <c r="A143" s="45"/>
      <c r="B143" s="45"/>
      <c r="C143" s="47"/>
      <c r="D143" s="47"/>
      <c r="E143" s="47"/>
      <c r="F143" s="47"/>
      <c r="G143" s="129" t="s">
        <v>141</v>
      </c>
      <c r="H143" s="129"/>
      <c r="I143" s="129"/>
      <c r="J143" s="47"/>
      <c r="K143" s="47"/>
      <c r="L143" s="47"/>
      <c r="M143" s="45"/>
      <c r="N143" s="57"/>
      <c r="O143" s="47"/>
      <c r="P143" s="129" t="s">
        <v>146</v>
      </c>
      <c r="Q143" s="129"/>
      <c r="R143" s="129"/>
      <c r="S143" s="129"/>
      <c r="T143" s="129"/>
      <c r="U143" s="129"/>
      <c r="V143" s="129"/>
      <c r="W143" s="129"/>
      <c r="X143" s="129"/>
      <c r="Y143" s="47"/>
      <c r="Z143" s="129" t="s">
        <v>138</v>
      </c>
      <c r="AA143" s="129"/>
      <c r="AB143" s="129"/>
      <c r="AC143" s="129"/>
      <c r="AD143" s="129"/>
      <c r="AE143" s="129"/>
      <c r="AF143" s="129"/>
    </row>
    <row r="144" spans="1:32" ht="14.25" customHeight="1">
      <c r="A144" s="45"/>
      <c r="B144" s="45"/>
      <c r="C144" s="47"/>
      <c r="D144" s="47"/>
      <c r="E144" s="47"/>
      <c r="F144" s="47"/>
      <c r="G144" s="129" t="s">
        <v>135</v>
      </c>
      <c r="H144" s="129"/>
      <c r="I144" s="129"/>
      <c r="J144" s="129"/>
      <c r="K144" s="129"/>
      <c r="L144" s="129"/>
      <c r="M144" s="129"/>
      <c r="N144" s="129"/>
      <c r="O144" s="57"/>
      <c r="P144" s="129" t="s">
        <v>136</v>
      </c>
      <c r="Q144" s="129"/>
      <c r="R144" s="129"/>
      <c r="S144" s="129"/>
      <c r="T144" s="129"/>
      <c r="U144" s="129"/>
      <c r="V144" s="129"/>
      <c r="W144" s="129"/>
      <c r="X144" s="129"/>
      <c r="Y144" s="47"/>
      <c r="Z144" s="129" t="s">
        <v>139</v>
      </c>
      <c r="AA144" s="129"/>
      <c r="AB144" s="129"/>
      <c r="AC144" s="129"/>
      <c r="AD144" s="129"/>
      <c r="AE144" s="47"/>
      <c r="AF144" s="47"/>
    </row>
    <row r="145" spans="1:32" ht="14.25" customHeight="1">
      <c r="A145" s="45"/>
      <c r="B145" s="45"/>
      <c r="C145" s="47"/>
      <c r="D145" s="47"/>
      <c r="E145" s="47"/>
      <c r="F145" s="47"/>
      <c r="G145" s="129" t="s">
        <v>160</v>
      </c>
      <c r="H145" s="129"/>
      <c r="I145" s="129"/>
      <c r="J145" s="129"/>
      <c r="K145" s="129"/>
      <c r="L145" s="129"/>
      <c r="M145" s="129"/>
      <c r="N145" s="129"/>
      <c r="O145" s="57"/>
      <c r="P145" s="129" t="s">
        <v>137</v>
      </c>
      <c r="Q145" s="129"/>
      <c r="R145" s="129"/>
      <c r="S145" s="129"/>
      <c r="T145" s="129"/>
      <c r="U145" s="129"/>
      <c r="V145" s="129"/>
      <c r="W145" s="129"/>
      <c r="X145" s="57"/>
      <c r="Y145" s="47"/>
      <c r="Z145" s="129" t="s">
        <v>140</v>
      </c>
      <c r="AA145" s="129"/>
      <c r="AB145" s="129"/>
      <c r="AC145" s="129"/>
      <c r="AD145" s="129"/>
      <c r="AE145" s="47"/>
      <c r="AF145" s="47"/>
    </row>
    <row r="146" spans="1:32" ht="14.25" customHeight="1">
      <c r="A146" s="45"/>
      <c r="B146" s="45"/>
      <c r="C146" s="47"/>
      <c r="D146" s="47"/>
      <c r="E146" s="47"/>
      <c r="F146" s="47"/>
      <c r="G146" s="129" t="s">
        <v>145</v>
      </c>
      <c r="H146" s="129"/>
      <c r="I146" s="129"/>
      <c r="J146" s="129"/>
      <c r="K146" s="129"/>
      <c r="L146" s="129"/>
      <c r="M146" s="129"/>
      <c r="N146" s="129"/>
      <c r="O146" s="129"/>
      <c r="P146" s="140" t="s">
        <v>147</v>
      </c>
      <c r="Q146" s="140"/>
      <c r="R146" s="140"/>
      <c r="S146" s="140"/>
      <c r="T146" s="140"/>
      <c r="U146" s="140"/>
      <c r="V146" s="140"/>
      <c r="W146" s="140"/>
      <c r="X146" s="140"/>
      <c r="Y146" s="47"/>
      <c r="Z146" s="47"/>
      <c r="AA146" s="47"/>
      <c r="AB146" s="47"/>
      <c r="AC146" s="47"/>
      <c r="AD146" s="47"/>
      <c r="AE146" s="47"/>
      <c r="AF146" s="47"/>
    </row>
    <row r="147" spans="1:32" ht="7.5" customHeight="1">
      <c r="A147" s="45"/>
      <c r="B147" s="45"/>
      <c r="C147" s="54"/>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row r="148" spans="1:32" ht="12.75" customHeight="1">
      <c r="A148" s="45"/>
      <c r="B148" s="45"/>
      <c r="C148" s="140" t="s">
        <v>199</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45"/>
    </row>
    <row r="149" spans="1:32" ht="12.75" customHeight="1">
      <c r="A149" s="45"/>
      <c r="B149" s="45"/>
      <c r="C149" s="46"/>
      <c r="D149" s="46"/>
      <c r="E149" s="140" t="s">
        <v>194</v>
      </c>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46"/>
      <c r="AB149" s="46"/>
      <c r="AC149" s="46"/>
      <c r="AD149" s="46"/>
      <c r="AE149" s="46"/>
      <c r="AF149" s="45"/>
    </row>
    <row r="150" spans="1:32" ht="12.75" customHeight="1">
      <c r="A150" s="45"/>
      <c r="B150" s="45"/>
      <c r="C150" s="46"/>
      <c r="D150" s="46"/>
      <c r="E150" s="140" t="s">
        <v>107</v>
      </c>
      <c r="F150" s="140"/>
      <c r="G150" s="140"/>
      <c r="H150" s="140"/>
      <c r="I150" s="140"/>
      <c r="J150" s="140"/>
      <c r="K150" s="140"/>
      <c r="L150" s="140"/>
      <c r="M150" s="140"/>
      <c r="N150" s="140"/>
      <c r="O150" s="140"/>
      <c r="P150" s="140"/>
      <c r="Q150" s="140"/>
      <c r="R150" s="140"/>
      <c r="S150" s="140"/>
      <c r="T150" s="140"/>
      <c r="U150" s="140"/>
      <c r="V150" s="140"/>
      <c r="W150" s="140"/>
      <c r="X150" s="140"/>
      <c r="Y150" s="48"/>
      <c r="Z150" s="48"/>
      <c r="AA150" s="46"/>
      <c r="AB150" s="46"/>
      <c r="AC150" s="46"/>
      <c r="AD150" s="46"/>
      <c r="AE150" s="46"/>
      <c r="AF150" s="45"/>
    </row>
    <row r="151" spans="1:32" ht="6" customHeight="1">
      <c r="A151" s="45"/>
      <c r="B151" s="45"/>
      <c r="C151" s="5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row>
    <row r="152" spans="1:32" ht="13.5" customHeight="1">
      <c r="A152" s="45"/>
      <c r="B152" s="45"/>
      <c r="C152" s="129" t="s">
        <v>161</v>
      </c>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47"/>
      <c r="AD152" s="47"/>
      <c r="AE152" s="47"/>
      <c r="AF152" s="47"/>
    </row>
    <row r="153" spans="1:32" ht="15" customHeight="1">
      <c r="A153" s="45"/>
      <c r="B153" s="45"/>
      <c r="C153" s="57"/>
      <c r="D153" s="57"/>
      <c r="E153" s="129" t="s">
        <v>162</v>
      </c>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row>
    <row r="154" spans="1:32" ht="15" customHeight="1">
      <c r="A154" s="45"/>
      <c r="B154" s="45"/>
      <c r="C154" s="57"/>
      <c r="D154" s="57"/>
      <c r="E154" s="129" t="s">
        <v>163</v>
      </c>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row>
    <row r="155" spans="1:32" ht="15" customHeight="1">
      <c r="A155" s="45"/>
      <c r="B155" s="45"/>
      <c r="C155" s="57"/>
      <c r="D155" s="57"/>
      <c r="E155" s="129" t="s">
        <v>164</v>
      </c>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row>
    <row r="156" spans="1:32" ht="15" customHeight="1">
      <c r="A156" s="45"/>
      <c r="B156" s="45"/>
      <c r="C156" s="57"/>
      <c r="D156" s="57"/>
      <c r="E156" s="129" t="s">
        <v>189</v>
      </c>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47"/>
      <c r="AF156" s="47"/>
    </row>
    <row r="157" spans="1:32" ht="15" customHeight="1">
      <c r="A157" s="45"/>
      <c r="B157" s="45"/>
      <c r="C157" s="83"/>
      <c r="D157" s="83"/>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47"/>
      <c r="AF157" s="84"/>
    </row>
    <row r="158" spans="1:32" ht="15" customHeight="1">
      <c r="A158" s="45"/>
      <c r="B158" s="45"/>
      <c r="C158" s="83"/>
      <c r="D158" s="83"/>
      <c r="E158" s="130" t="s">
        <v>190</v>
      </c>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57"/>
      <c r="AD158" s="57"/>
      <c r="AE158" s="57"/>
      <c r="AF158" s="47"/>
    </row>
    <row r="159" spans="1:32" ht="15" customHeight="1">
      <c r="A159" s="45"/>
      <c r="B159" s="45"/>
      <c r="C159" s="57"/>
      <c r="D159" s="57"/>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57"/>
      <c r="AD159" s="57"/>
      <c r="AE159" s="57"/>
      <c r="AF159" s="47"/>
    </row>
    <row r="160" spans="1:32" ht="15" customHeight="1">
      <c r="A160" s="45"/>
      <c r="B160" s="45"/>
      <c r="C160" s="57"/>
      <c r="D160" s="57"/>
      <c r="E160" s="215" t="s">
        <v>193</v>
      </c>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row>
    <row r="161" spans="1:32" ht="4.5" customHeight="1">
      <c r="A161" s="45"/>
      <c r="B161" s="45"/>
      <c r="C161" s="57"/>
      <c r="D161" s="57"/>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row>
    <row r="162" spans="1:32" ht="15" customHeight="1">
      <c r="A162" s="45"/>
      <c r="B162" s="45"/>
      <c r="C162" s="52" t="s">
        <v>81</v>
      </c>
      <c r="D162" s="45"/>
      <c r="E162" s="129" t="s">
        <v>165</v>
      </c>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47"/>
      <c r="AF162" s="47"/>
    </row>
    <row r="163" spans="1:32" ht="15" customHeight="1">
      <c r="A163" s="45"/>
      <c r="B163" s="45"/>
      <c r="C163" s="45"/>
      <c r="D163" s="45"/>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47"/>
      <c r="AF163" s="47"/>
    </row>
    <row r="164" spans="1:32" ht="4.5" customHeight="1">
      <c r="A164" s="45"/>
      <c r="B164" s="45"/>
      <c r="C164" s="45"/>
      <c r="D164" s="45"/>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row>
    <row r="165" spans="1:32" ht="12.75" customHeight="1">
      <c r="A165" s="45"/>
      <c r="B165" s="45"/>
      <c r="C165" s="68" t="s">
        <v>166</v>
      </c>
      <c r="D165" s="17"/>
      <c r="E165" s="211" t="s">
        <v>152</v>
      </c>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row>
    <row r="166" spans="1:32" ht="8.25" customHeight="1">
      <c r="A166" s="45"/>
      <c r="B166" s="45"/>
      <c r="C166" s="45"/>
      <c r="D166" s="45"/>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row>
    <row r="167" spans="1:32" ht="15.75" customHeight="1">
      <c r="A167" s="45"/>
      <c r="B167" s="45"/>
      <c r="C167" s="63" t="s">
        <v>200</v>
      </c>
      <c r="D167" s="63"/>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row>
  </sheetData>
  <sheetProtection/>
  <mergeCells count="333">
    <mergeCell ref="K21:Q21"/>
    <mergeCell ref="V8:AD9"/>
    <mergeCell ref="Y13:AD14"/>
    <mergeCell ref="B14:X14"/>
    <mergeCell ref="F16:AD16"/>
    <mergeCell ref="B18:G18"/>
    <mergeCell ref="C10:F10"/>
    <mergeCell ref="T21:U21"/>
    <mergeCell ref="Y20:Z20"/>
    <mergeCell ref="J20:X20"/>
    <mergeCell ref="E160:AF161"/>
    <mergeCell ref="E123:AF123"/>
    <mergeCell ref="C137:AD137"/>
    <mergeCell ref="C125:AF125"/>
    <mergeCell ref="E135:X135"/>
    <mergeCell ref="H128:U128"/>
    <mergeCell ref="E124:AF124"/>
    <mergeCell ref="G144:N144"/>
    <mergeCell ref="C131:P131"/>
    <mergeCell ref="C148:AE148"/>
    <mergeCell ref="E101:AB101"/>
    <mergeCell ref="E162:AD163"/>
    <mergeCell ref="E154:AF154"/>
    <mergeCell ref="G145:N145"/>
    <mergeCell ref="G143:I143"/>
    <mergeCell ref="E153:AF153"/>
    <mergeCell ref="G146:O146"/>
    <mergeCell ref="Z144:AD144"/>
    <mergeCell ref="P144:X144"/>
    <mergeCell ref="E155:AF155"/>
    <mergeCell ref="R92:AB92"/>
    <mergeCell ref="H93:O93"/>
    <mergeCell ref="R93:AB93"/>
    <mergeCell ref="H94:O94"/>
    <mergeCell ref="Z145:AD145"/>
    <mergeCell ref="E119:AE119"/>
    <mergeCell ref="E120:AD120"/>
    <mergeCell ref="E121:AE121"/>
    <mergeCell ref="E95:AD95"/>
    <mergeCell ref="H92:O92"/>
    <mergeCell ref="E165:AF165"/>
    <mergeCell ref="G102:AB105"/>
    <mergeCell ref="P146:X146"/>
    <mergeCell ref="C152:AB152"/>
    <mergeCell ref="E134:Z134"/>
    <mergeCell ref="E114:V114"/>
    <mergeCell ref="C133:AE133"/>
    <mergeCell ref="P145:W145"/>
    <mergeCell ref="H129:T129"/>
    <mergeCell ref="E128:G128"/>
    <mergeCell ref="E90:F90"/>
    <mergeCell ref="Z28:AD28"/>
    <mergeCell ref="Q24:AA24"/>
    <mergeCell ref="AB24:AD24"/>
    <mergeCell ref="X74:AD74"/>
    <mergeCell ref="G90:AB91"/>
    <mergeCell ref="C73:AD73"/>
    <mergeCell ref="K26:O26"/>
    <mergeCell ref="B26:J26"/>
    <mergeCell ref="AB33:AD33"/>
    <mergeCell ref="C60:M60"/>
    <mergeCell ref="B69:G69"/>
    <mergeCell ref="S7:U7"/>
    <mergeCell ref="P10:R10"/>
    <mergeCell ref="L12:P12"/>
    <mergeCell ref="J12:K12"/>
    <mergeCell ref="T10:U10"/>
    <mergeCell ref="B8:U9"/>
    <mergeCell ref="B11:U11"/>
    <mergeCell ref="D21:J21"/>
    <mergeCell ref="E116:AF116"/>
    <mergeCell ref="B79:AE79"/>
    <mergeCell ref="B13:E13"/>
    <mergeCell ref="J32:P32"/>
    <mergeCell ref="AB69:AD69"/>
    <mergeCell ref="A71:AD71"/>
    <mergeCell ref="AB67:AD67"/>
    <mergeCell ref="T63:U63"/>
    <mergeCell ref="AA63:AD63"/>
    <mergeCell ref="V63:W63"/>
    <mergeCell ref="E138:Z138"/>
    <mergeCell ref="E139:X139"/>
    <mergeCell ref="Z143:AF143"/>
    <mergeCell ref="E140:AD140"/>
    <mergeCell ref="P143:X143"/>
    <mergeCell ref="E141:AD141"/>
    <mergeCell ref="A76:B77"/>
    <mergeCell ref="C78:G78"/>
    <mergeCell ref="Z78:AB78"/>
    <mergeCell ref="C76:AD77"/>
    <mergeCell ref="A73:B73"/>
    <mergeCell ref="J74:O74"/>
    <mergeCell ref="Q74:W74"/>
    <mergeCell ref="C74:H74"/>
    <mergeCell ref="C63:M63"/>
    <mergeCell ref="N63:Q63"/>
    <mergeCell ref="R63:S63"/>
    <mergeCell ref="T64:U64"/>
    <mergeCell ref="AA64:AD64"/>
    <mergeCell ref="V64:W64"/>
    <mergeCell ref="X64:Z64"/>
    <mergeCell ref="C64:M64"/>
    <mergeCell ref="R64:S64"/>
    <mergeCell ref="AB66:AD66"/>
    <mergeCell ref="X63:Z63"/>
    <mergeCell ref="C62:M62"/>
    <mergeCell ref="N62:Q62"/>
    <mergeCell ref="R62:S62"/>
    <mergeCell ref="T62:U62"/>
    <mergeCell ref="AA62:AD62"/>
    <mergeCell ref="V62:W62"/>
    <mergeCell ref="X62:Z62"/>
    <mergeCell ref="N64:Q64"/>
    <mergeCell ref="C61:M61"/>
    <mergeCell ref="N61:Q61"/>
    <mergeCell ref="R61:S61"/>
    <mergeCell ref="T61:U61"/>
    <mergeCell ref="AA61:AD61"/>
    <mergeCell ref="V61:W61"/>
    <mergeCell ref="X61:Z61"/>
    <mergeCell ref="N60:Q60"/>
    <mergeCell ref="R60:S60"/>
    <mergeCell ref="T60:U60"/>
    <mergeCell ref="AA60:AD60"/>
    <mergeCell ref="V60:W60"/>
    <mergeCell ref="X60:Z60"/>
    <mergeCell ref="C59:M59"/>
    <mergeCell ref="N59:Q59"/>
    <mergeCell ref="R59:S59"/>
    <mergeCell ref="T59:U59"/>
    <mergeCell ref="AA59:AD59"/>
    <mergeCell ref="V59:W59"/>
    <mergeCell ref="X59:Z59"/>
    <mergeCell ref="C58:M58"/>
    <mergeCell ref="N58:Q58"/>
    <mergeCell ref="R58:S58"/>
    <mergeCell ref="T58:U58"/>
    <mergeCell ref="AA58:AD58"/>
    <mergeCell ref="V58:W58"/>
    <mergeCell ref="X58:Z58"/>
    <mergeCell ref="C57:M57"/>
    <mergeCell ref="N57:Q57"/>
    <mergeCell ref="R57:S57"/>
    <mergeCell ref="T57:U57"/>
    <mergeCell ref="AA57:AD57"/>
    <mergeCell ref="V57:W57"/>
    <mergeCell ref="X57:Z57"/>
    <mergeCell ref="C56:M56"/>
    <mergeCell ref="N56:Q56"/>
    <mergeCell ref="R56:S56"/>
    <mergeCell ref="T56:U56"/>
    <mergeCell ref="AA56:AD56"/>
    <mergeCell ref="V56:W56"/>
    <mergeCell ref="X56:Z56"/>
    <mergeCell ref="C55:M55"/>
    <mergeCell ref="N55:Q55"/>
    <mergeCell ref="R55:S55"/>
    <mergeCell ref="T55:U55"/>
    <mergeCell ref="AA55:AD55"/>
    <mergeCell ref="V55:W55"/>
    <mergeCell ref="X55:Z55"/>
    <mergeCell ref="C54:M54"/>
    <mergeCell ref="N54:Q54"/>
    <mergeCell ref="R54:S54"/>
    <mergeCell ref="T54:U54"/>
    <mergeCell ref="AA54:AD54"/>
    <mergeCell ref="V54:W54"/>
    <mergeCell ref="X54:Z54"/>
    <mergeCell ref="C53:M53"/>
    <mergeCell ref="N53:Q53"/>
    <mergeCell ref="R53:S53"/>
    <mergeCell ref="T53:U53"/>
    <mergeCell ref="AA53:AD53"/>
    <mergeCell ref="V53:W53"/>
    <mergeCell ref="X53:Z53"/>
    <mergeCell ref="C52:M52"/>
    <mergeCell ref="N52:Q52"/>
    <mergeCell ref="R52:S52"/>
    <mergeCell ref="T52:U52"/>
    <mergeCell ref="AA52:AD52"/>
    <mergeCell ref="V52:W52"/>
    <mergeCell ref="X52:Z52"/>
    <mergeCell ref="C51:M51"/>
    <mergeCell ref="N51:Q51"/>
    <mergeCell ref="R51:S51"/>
    <mergeCell ref="T51:U51"/>
    <mergeCell ref="AA51:AD51"/>
    <mergeCell ref="V51:W51"/>
    <mergeCell ref="X51:Z51"/>
    <mergeCell ref="C50:M50"/>
    <mergeCell ref="N50:Q50"/>
    <mergeCell ref="R50:S50"/>
    <mergeCell ref="T50:U50"/>
    <mergeCell ref="AA50:AD50"/>
    <mergeCell ref="V50:W50"/>
    <mergeCell ref="X50:Z50"/>
    <mergeCell ref="C49:M49"/>
    <mergeCell ref="N49:Q49"/>
    <mergeCell ref="R49:S49"/>
    <mergeCell ref="T49:U49"/>
    <mergeCell ref="AA49:AD49"/>
    <mergeCell ref="V49:W49"/>
    <mergeCell ref="X49:Z49"/>
    <mergeCell ref="C48:M48"/>
    <mergeCell ref="N48:Q48"/>
    <mergeCell ref="R48:S48"/>
    <mergeCell ref="T48:U48"/>
    <mergeCell ref="AA48:AD48"/>
    <mergeCell ref="V48:W48"/>
    <mergeCell ref="X48:Z48"/>
    <mergeCell ref="R46:S46"/>
    <mergeCell ref="T46:U46"/>
    <mergeCell ref="AA46:AD46"/>
    <mergeCell ref="V46:W46"/>
    <mergeCell ref="X46:Z46"/>
    <mergeCell ref="R47:S47"/>
    <mergeCell ref="T47:U47"/>
    <mergeCell ref="AA47:AD47"/>
    <mergeCell ref="V47:W47"/>
    <mergeCell ref="X47:Z47"/>
    <mergeCell ref="AA44:AD44"/>
    <mergeCell ref="V44:W44"/>
    <mergeCell ref="X44:Z44"/>
    <mergeCell ref="C45:M45"/>
    <mergeCell ref="N45:Q45"/>
    <mergeCell ref="R45:S45"/>
    <mergeCell ref="T45:U45"/>
    <mergeCell ref="AA45:AD45"/>
    <mergeCell ref="V45:W45"/>
    <mergeCell ref="X45:Z45"/>
    <mergeCell ref="AA43:AD43"/>
    <mergeCell ref="V43:W43"/>
    <mergeCell ref="X43:Z43"/>
    <mergeCell ref="X41:Z41"/>
    <mergeCell ref="X42:Z42"/>
    <mergeCell ref="AA39:AD39"/>
    <mergeCell ref="AA42:AD42"/>
    <mergeCell ref="V41:W41"/>
    <mergeCell ref="AA41:AD41"/>
    <mergeCell ref="X39:Z39"/>
    <mergeCell ref="B24:F24"/>
    <mergeCell ref="F23:I23"/>
    <mergeCell ref="J23:L23"/>
    <mergeCell ref="M23:P23"/>
    <mergeCell ref="Q23:S23"/>
    <mergeCell ref="I24:J24"/>
    <mergeCell ref="K24:M24"/>
    <mergeCell ref="Y22:AD22"/>
    <mergeCell ref="J33:K33"/>
    <mergeCell ref="M33:P33"/>
    <mergeCell ref="C40:M40"/>
    <mergeCell ref="N40:Q40"/>
    <mergeCell ref="T40:U40"/>
    <mergeCell ref="N39:Q39"/>
    <mergeCell ref="R39:S39"/>
    <mergeCell ref="R33:T33"/>
    <mergeCell ref="AB36:AD36"/>
    <mergeCell ref="A1:AD1"/>
    <mergeCell ref="A2:AD2"/>
    <mergeCell ref="A3:AD3"/>
    <mergeCell ref="A4:AD4"/>
    <mergeCell ref="B7:D7"/>
    <mergeCell ref="E7:H7"/>
    <mergeCell ref="J7:P7"/>
    <mergeCell ref="V7:X7"/>
    <mergeCell ref="Z7:AD7"/>
    <mergeCell ref="Q7:R7"/>
    <mergeCell ref="C47:M47"/>
    <mergeCell ref="N47:Q47"/>
    <mergeCell ref="N43:Q43"/>
    <mergeCell ref="N44:Q44"/>
    <mergeCell ref="R44:S44"/>
    <mergeCell ref="T44:U44"/>
    <mergeCell ref="N46:Q46"/>
    <mergeCell ref="C43:M43"/>
    <mergeCell ref="R43:S43"/>
    <mergeCell ref="T43:U43"/>
    <mergeCell ref="C39:M39"/>
    <mergeCell ref="C41:M41"/>
    <mergeCell ref="N41:Q41"/>
    <mergeCell ref="AA40:AD40"/>
    <mergeCell ref="N42:Q42"/>
    <mergeCell ref="R42:S42"/>
    <mergeCell ref="R40:S40"/>
    <mergeCell ref="X40:Z40"/>
    <mergeCell ref="C42:M42"/>
    <mergeCell ref="V33:W33"/>
    <mergeCell ref="V42:W42"/>
    <mergeCell ref="T42:U42"/>
    <mergeCell ref="R41:S41"/>
    <mergeCell ref="T39:U39"/>
    <mergeCell ref="V39:W39"/>
    <mergeCell ref="V40:W40"/>
    <mergeCell ref="E150:X150"/>
    <mergeCell ref="G142:AD142"/>
    <mergeCell ref="E118:Z118"/>
    <mergeCell ref="E122:AE122"/>
    <mergeCell ref="T41:U41"/>
    <mergeCell ref="C83:AF83"/>
    <mergeCell ref="E81:AD81"/>
    <mergeCell ref="E82:AD82"/>
    <mergeCell ref="C46:M46"/>
    <mergeCell ref="C44:M44"/>
    <mergeCell ref="E156:AD157"/>
    <mergeCell ref="E158:AB159"/>
    <mergeCell ref="E126:AF126"/>
    <mergeCell ref="Q22:T22"/>
    <mergeCell ref="Z23:AB23"/>
    <mergeCell ref="R32:W32"/>
    <mergeCell ref="AB30:AD30"/>
    <mergeCell ref="S29:U29"/>
    <mergeCell ref="S30:U30"/>
    <mergeCell ref="E149:Z149"/>
    <mergeCell ref="H20:I20"/>
    <mergeCell ref="B25:C25"/>
    <mergeCell ref="D25:K25"/>
    <mergeCell ref="E22:P22"/>
    <mergeCell ref="R13:X13"/>
    <mergeCell ref="B15:E15"/>
    <mergeCell ref="T23:U23"/>
    <mergeCell ref="L15:P15"/>
    <mergeCell ref="Q15:U15"/>
    <mergeCell ref="B16:E16"/>
    <mergeCell ref="AB20:AD20"/>
    <mergeCell ref="Z15:AD15"/>
    <mergeCell ref="F15:J15"/>
    <mergeCell ref="F12:H12"/>
    <mergeCell ref="F13:H13"/>
    <mergeCell ref="U22:W22"/>
    <mergeCell ref="R12:S12"/>
    <mergeCell ref="T12:AB12"/>
    <mergeCell ref="D19:AD19"/>
    <mergeCell ref="D20:G20"/>
  </mergeCells>
  <dataValidations count="22">
    <dataValidation type="list" allowBlank="1" showInputMessage="1" showErrorMessage="1" sqref="N40:N58 O40:Q41 O43:Q58">
      <formula1>rgEdRes</formula1>
    </dataValidation>
    <dataValidation type="list" allowBlank="1" showInputMessage="1" showErrorMessage="1" sqref="N59:Q64">
      <formula1>"E, R"</formula1>
    </dataValidation>
    <dataValidation type="list" allowBlank="1" showInputMessage="1" showErrorMessage="1" sqref="L33">
      <formula1>"Choose, CSA, DJS, DSS,  DDA, LSS, PP, Other"</formula1>
    </dataValidation>
    <dataValidation type="list" showInputMessage="1" showErrorMessage="1" prompt="Identify source(s) of fund(s) and the agency(ies) fiscally responsible for  residential /treatment and related services. Two response fields are provided for co-funded cases." sqref="V33:W33">
      <formula1>"FUND, AW, CSA, DDA, DHMH, DJS, DSS, LSS, MA, PI, Other"</formula1>
    </dataValidation>
    <dataValidation type="list" allowBlank="1" showInputMessage="1" showErrorMessage="1" prompt="Identify the LCC lead agency(ies) responsible for oversight of the child's plan care. Two response fields are provided for co-lead cases" sqref="M33:P33">
      <formula1>"LEAD, CSA, DDA, DHMH, DJS, DSS, LSS, PP, Other"</formula1>
    </dataValidation>
    <dataValidation type="list" allowBlank="1" showInputMessage="1" showErrorMessage="1" prompt="Identify the LCC lead agency(ies) responsible for oversight of the child's plan care. Two response fields are provided for co-lead cases.&#10;" sqref="J33:K33">
      <formula1>"LEAD, CSA, DDA, DHMH, DJS, DSS, LSS,  PP, Other"</formula1>
    </dataValidation>
    <dataValidation type="list" showInputMessage="1" showErrorMessage="1" prompt="Identify source(s) of fund(s) and the agency(ies) fiscally responsible for residential /treatment and related services. Two response fields are provided for co-funded cases." sqref="R33:T33">
      <formula1>"FUND, AW, CSA, DDA, DHMH, DJS, DSS, LSS, MA, PI, Other"</formula1>
    </dataValidation>
    <dataValidation type="list" allowBlank="1" showInputMessage="1" showErrorMessage="1" prompt="Indicate Yes or No." sqref="AG24:AI25">
      <formula1>"Menu, Yes, No"</formula1>
    </dataValidation>
    <dataValidation type="list" allowBlank="1" showInputMessage="1" showErrorMessage="1" prompt="Indicate Day or Residential" sqref="F23:I23">
      <formula1>"Menu, Day, Residential"</formula1>
    </dataValidation>
    <dataValidation type="list" showInputMessage="1" showErrorMessage="1" prompt="Indicate Yes, No or Pending." errorTitle="Yes, No, N/A" error="Choose from the Drop Down Menu" sqref="F13">
      <formula1>"Menu, Yes, No, Pending"</formula1>
    </dataValidation>
    <dataValidation type="list" showInputMessage="1" showErrorMessage="1" prompt="Indicate Male or Female." sqref="H10">
      <formula1>"Menu,1, 2"</formula1>
    </dataValidation>
    <dataValidation type="list" showInputMessage="1" showErrorMessage="1" prompt="Choose a value from the drop-down menu." sqref="AC10">
      <formula1>"Choose,0,4"</formula1>
    </dataValidation>
    <dataValidation type="list" showInputMessage="1" showErrorMessage="1" prompt="Black or African American:  0 indicates race not selected, 3 indicates race selected." sqref="Z10">
      <formula1>"Menu,0,3"</formula1>
    </dataValidation>
    <dataValidation type="list" allowBlank="1" showInputMessage="1" showErrorMessage="1" prompt="Asian:  0 indicates race not selected, 2 indicates race selected." sqref="X10">
      <formula1>"Menu,0,2"</formula1>
    </dataValidation>
    <dataValidation type="list" showInputMessage="1" showErrorMessage="1" prompt="American Indian or Alaskan Native:  0 indicates race not selected, 1 indicates race selected. " sqref="V10">
      <formula1>"Menu,0,1"</formula1>
    </dataValidation>
    <dataValidation type="list" showInputMessage="1" showErrorMessage="1" prompt="White:  0 indicates race not selected, 5 indicates race selected." sqref="AD10">
      <formula1>"Menu,0,5"</formula1>
    </dataValidation>
    <dataValidation type="list" showInputMessage="1" showErrorMessage="1" prompt="Native Hawaiian or Other Pacific Islander:  0 indicates race not selected, 4 indicates selected." sqref="AB10">
      <formula1>"Menu,0,4"</formula1>
    </dataValidation>
    <dataValidation type="list" allowBlank="1" showInputMessage="1" showErrorMessage="1" prompt="Select the appropriate fiscal jurisdiction or agency.&#10;" sqref="Z7:AD7">
      <formula1>"Menu, Allegany,Anne Arundel,Baltimore City,Baltimore,Calvert,Caroline,Carroll,Cecil,Charles,Dorchester,Frederick,Garrett,Harford,Howard,Kent,Montgomery,Prince George's,Queen Anne's,St Mary's,Somerset,Talbot,Washington,Wicomico,Worcester,DJS,DSS,DHMH,MSDE"</formula1>
    </dataValidation>
    <dataValidation type="list" allowBlank="1" showInputMessage="1" showErrorMessage="1" sqref="F12">
      <formula1>"Menu, 01,02,03,04,05,06,07,08,09,10,12,13,14,15"</formula1>
    </dataValidation>
    <dataValidation type="list" allowBlank="1" showInputMessage="1" showErrorMessage="1" sqref="L12:P12">
      <formula1>"Menu,92, 91, 01,02,03,04,05,06,07,08,09,10,11,12 "</formula1>
    </dataValidation>
    <dataValidation type="list" allowBlank="1" showInputMessage="1" showErrorMessage="1" sqref="P10:R10">
      <formula1>"Menu,Yes,No"</formula1>
    </dataValidation>
    <dataValidation type="list" allowBlank="1" showInputMessage="1" showErrorMessage="1" sqref="AB24:AD25">
      <formula1>"Menu, Yes, No"</formula1>
    </dataValidation>
  </dataValidations>
  <printOptions horizontalCentered="1"/>
  <pageMargins left="0" right="0.05" top="0.45" bottom="0.6" header="0.2" footer="0.3"/>
  <pageSetup horizontalDpi="200" verticalDpi="200" orientation="portrait" scale="59" r:id="rId2"/>
  <headerFooter alignWithMargins="0">
    <oddHeader>&amp;RSSA/RCC-13-001-S
Attachment A-1
2 Pages</oddHeader>
    <oddFooter>&amp;LDate Issued:&amp;C&amp;G</oddFooter>
  </headerFooter>
  <rowBreaks count="1" manualBreakCount="1">
    <brk id="77" max="31"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cugwu</dc:creator>
  <cp:keywords/>
  <dc:description/>
  <cp:lastModifiedBy>BarrY</cp:lastModifiedBy>
  <cp:lastPrinted>2012-06-04T16:35:25Z</cp:lastPrinted>
  <dcterms:created xsi:type="dcterms:W3CDTF">2010-10-01T12:18:57Z</dcterms:created>
  <dcterms:modified xsi:type="dcterms:W3CDTF">2012-06-04T16:35:35Z</dcterms:modified>
  <cp:category/>
  <cp:version/>
  <cp:contentType/>
  <cp:contentStatus/>
</cp:coreProperties>
</file>